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firstSheet="12" activeTab="17"/>
  </bookViews>
  <sheets>
    <sheet name="August 16" sheetId="13" r:id="rId1"/>
    <sheet name="Sep 16" sheetId="14" r:id="rId2"/>
    <sheet name="Oct 16" sheetId="15" r:id="rId3"/>
    <sheet name="Nov 16" sheetId="16" r:id="rId4"/>
    <sheet name="Dec 16" sheetId="17" r:id="rId5"/>
    <sheet name="Jan 17" sheetId="18" r:id="rId6"/>
    <sheet name="January 19" sheetId="42" r:id="rId7"/>
    <sheet name="Feb 19" sheetId="43" r:id="rId8"/>
    <sheet name="March 19" sheetId="44" r:id="rId9"/>
    <sheet name="April 19" sheetId="45" r:id="rId10"/>
    <sheet name="May 2019" sheetId="46" r:id="rId11"/>
    <sheet name="June 2019" sheetId="47" r:id="rId12"/>
    <sheet name="July 2019" sheetId="48" r:id="rId13"/>
    <sheet name="AUGUST 2019" sheetId="49" r:id="rId14"/>
    <sheet name="September 2019" sheetId="50" r:id="rId15"/>
    <sheet name="October,2019" sheetId="51" r:id="rId16"/>
    <sheet name="November,2019" sheetId="52" r:id="rId17"/>
    <sheet name="DECEMBER,2019" sheetId="53" r:id="rId18"/>
    <sheet name="Sheet1" sheetId="54" r:id="rId19"/>
  </sheets>
  <calcPr calcId="125725"/>
</workbook>
</file>

<file path=xl/calcChain.xml><?xml version="1.0" encoding="utf-8"?>
<calcChain xmlns="http://schemas.openxmlformats.org/spreadsheetml/2006/main">
  <c r="I53" i="49"/>
  <c r="K53" s="1"/>
  <c r="O53" s="1"/>
  <c r="I54"/>
  <c r="K54" s="1"/>
  <c r="O54" s="1"/>
  <c r="I55"/>
  <c r="I56"/>
  <c r="K56" s="1"/>
  <c r="O56" s="1"/>
  <c r="I62" i="53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39" i="52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K56" i="51"/>
  <c r="O56" s="1"/>
  <c r="K55"/>
  <c r="O55" s="1"/>
  <c r="K54"/>
  <c r="O54" s="1"/>
  <c r="K53"/>
  <c r="O53" s="1"/>
  <c r="K52"/>
  <c r="O52" s="1"/>
  <c r="I51" i="50"/>
  <c r="K52"/>
  <c r="O52" s="1"/>
  <c r="K53"/>
  <c r="O53" s="1"/>
  <c r="K54"/>
  <c r="O54" s="1"/>
  <c r="K56"/>
  <c r="O56" s="1"/>
  <c r="K55"/>
  <c r="O55" s="1"/>
  <c r="L57"/>
  <c r="M57"/>
  <c r="K51"/>
  <c r="O51" s="1"/>
  <c r="K55" i="49"/>
  <c r="O55" s="1"/>
  <c r="M57" i="51"/>
  <c r="L57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K7"/>
  <c r="I7"/>
  <c r="O6"/>
  <c r="I6"/>
  <c r="I50" i="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K16"/>
  <c r="O16" s="1"/>
  <c r="I16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O6"/>
  <c r="I6"/>
  <c r="I52" i="49"/>
  <c r="K52" s="1"/>
  <c r="O52" s="1"/>
  <c r="M57"/>
  <c r="L57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K30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K8"/>
  <c r="O8" s="1"/>
  <c r="I7"/>
  <c r="K7" s="1"/>
  <c r="O7" s="1"/>
  <c r="O6"/>
  <c r="I6"/>
  <c r="L57" i="48"/>
  <c r="M57"/>
  <c r="K56"/>
  <c r="O56" s="1"/>
  <c r="K55"/>
  <c r="O55" s="1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O6"/>
  <c r="I6"/>
  <c r="O55" i="47"/>
  <c r="K55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O6"/>
  <c r="I6"/>
  <c r="I50" i="46"/>
  <c r="K50" s="1"/>
  <c r="O50" s="1"/>
  <c r="I51"/>
  <c r="K51" s="1"/>
  <c r="O51" s="1"/>
  <c r="I52"/>
  <c r="I53"/>
  <c r="K53" s="1"/>
  <c r="O53" s="1"/>
  <c r="I54"/>
  <c r="K54" s="1"/>
  <c r="O54" s="1"/>
  <c r="I55"/>
  <c r="K55" s="1"/>
  <c r="O55" s="1"/>
  <c r="I7"/>
  <c r="K7" s="1"/>
  <c r="O7" s="1"/>
  <c r="I8"/>
  <c r="K8" s="1"/>
  <c r="O8" s="1"/>
  <c r="I9"/>
  <c r="I10"/>
  <c r="K10" s="1"/>
  <c r="O10" s="1"/>
  <c r="I11"/>
  <c r="K11" s="1"/>
  <c r="O11" s="1"/>
  <c r="I12"/>
  <c r="K12" s="1"/>
  <c r="O12" s="1"/>
  <c r="I13"/>
  <c r="K13" s="1"/>
  <c r="O13" s="1"/>
  <c r="I14"/>
  <c r="K14" s="1"/>
  <c r="O14" s="1"/>
  <c r="I15"/>
  <c r="K15" s="1"/>
  <c r="O15" s="1"/>
  <c r="I16"/>
  <c r="K16" s="1"/>
  <c r="O16" s="1"/>
  <c r="I17"/>
  <c r="I18"/>
  <c r="K18" s="1"/>
  <c r="O18" s="1"/>
  <c r="I19"/>
  <c r="K19" s="1"/>
  <c r="O19" s="1"/>
  <c r="I20"/>
  <c r="K20" s="1"/>
  <c r="O20" s="1"/>
  <c r="I21"/>
  <c r="I22"/>
  <c r="K22" s="1"/>
  <c r="O22" s="1"/>
  <c r="I23"/>
  <c r="K23" s="1"/>
  <c r="O23" s="1"/>
  <c r="I24"/>
  <c r="K24" s="1"/>
  <c r="O24" s="1"/>
  <c r="I25"/>
  <c r="K25" s="1"/>
  <c r="O25" s="1"/>
  <c r="I26"/>
  <c r="K26" s="1"/>
  <c r="O26" s="1"/>
  <c r="I27"/>
  <c r="K27" s="1"/>
  <c r="O27" s="1"/>
  <c r="I28"/>
  <c r="K28" s="1"/>
  <c r="O28" s="1"/>
  <c r="I29"/>
  <c r="K29" s="1"/>
  <c r="O29" s="1"/>
  <c r="I30"/>
  <c r="K30" s="1"/>
  <c r="O30" s="1"/>
  <c r="I31"/>
  <c r="K31" s="1"/>
  <c r="O31" s="1"/>
  <c r="I32"/>
  <c r="K32" s="1"/>
  <c r="O32" s="1"/>
  <c r="I33"/>
  <c r="K33" s="1"/>
  <c r="O33" s="1"/>
  <c r="I34"/>
  <c r="K34" s="1"/>
  <c r="O34" s="1"/>
  <c r="I35"/>
  <c r="K35" s="1"/>
  <c r="O35" s="1"/>
  <c r="I36"/>
  <c r="K36" s="1"/>
  <c r="O36" s="1"/>
  <c r="I37"/>
  <c r="K37" s="1"/>
  <c r="O37" s="1"/>
  <c r="I38"/>
  <c r="K38" s="1"/>
  <c r="O38" s="1"/>
  <c r="I39"/>
  <c r="K39" s="1"/>
  <c r="O39" s="1"/>
  <c r="I40"/>
  <c r="K40" s="1"/>
  <c r="O40" s="1"/>
  <c r="I41"/>
  <c r="K41" s="1"/>
  <c r="O41" s="1"/>
  <c r="I42"/>
  <c r="K42" s="1"/>
  <c r="O42" s="1"/>
  <c r="I43"/>
  <c r="K43" s="1"/>
  <c r="O43" s="1"/>
  <c r="I44"/>
  <c r="K44" s="1"/>
  <c r="O44" s="1"/>
  <c r="I45"/>
  <c r="K45" s="1"/>
  <c r="O45" s="1"/>
  <c r="I46"/>
  <c r="K46" s="1"/>
  <c r="O46" s="1"/>
  <c r="I47"/>
  <c r="K47" s="1"/>
  <c r="O47" s="1"/>
  <c r="I48"/>
  <c r="K48" s="1"/>
  <c r="O48" s="1"/>
  <c r="I49"/>
  <c r="K49" s="1"/>
  <c r="O49" s="1"/>
  <c r="K52"/>
  <c r="O52" s="1"/>
  <c r="K21"/>
  <c r="O21" s="1"/>
  <c r="K17"/>
  <c r="O17" s="1"/>
  <c r="K9"/>
  <c r="O9" s="1"/>
  <c r="O6"/>
  <c r="I6"/>
  <c r="I54" i="4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K39"/>
  <c r="O39" s="1"/>
  <c r="I39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K30"/>
  <c r="O30" s="1"/>
  <c r="I30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O6"/>
  <c r="I6"/>
  <c r="I55" i="45"/>
  <c r="K55" s="1"/>
  <c r="O55" s="1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O6"/>
  <c r="I6"/>
  <c r="I55" i="43"/>
  <c r="K55" s="1"/>
  <c r="O55" s="1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K49"/>
  <c r="O49" s="1"/>
  <c r="I49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K40"/>
  <c r="O40" s="1"/>
  <c r="I40"/>
  <c r="I39"/>
  <c r="K39" s="1"/>
  <c r="O39" s="1"/>
  <c r="I38"/>
  <c r="K38" s="1"/>
  <c r="O38" s="1"/>
  <c r="I37"/>
  <c r="K37" s="1"/>
  <c r="O37" s="1"/>
  <c r="K36"/>
  <c r="O36" s="1"/>
  <c r="I36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K28"/>
  <c r="O28" s="1"/>
  <c r="I28"/>
  <c r="I27"/>
  <c r="K27" s="1"/>
  <c r="O27" s="1"/>
  <c r="I26"/>
  <c r="K26" s="1"/>
  <c r="O26" s="1"/>
  <c r="I25"/>
  <c r="K25" s="1"/>
  <c r="O25" s="1"/>
  <c r="K24"/>
  <c r="O24" s="1"/>
  <c r="I24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O6"/>
  <c r="L6"/>
  <c r="I6"/>
  <c r="I54" i="42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K45"/>
  <c r="O45" s="1"/>
  <c r="I45"/>
  <c r="I44"/>
  <c r="K44" s="1"/>
  <c r="O44" s="1"/>
  <c r="K43"/>
  <c r="O43" s="1"/>
  <c r="I43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L6"/>
  <c r="O6" s="1"/>
  <c r="I6"/>
  <c r="O55" i="44" l="1"/>
  <c r="O55" i="42"/>
  <c r="O57" i="48"/>
  <c r="O57" i="50"/>
  <c r="O56" i="47"/>
  <c r="O56" i="45"/>
  <c r="K55" i="44"/>
  <c r="O56" i="43"/>
  <c r="K57" i="48"/>
  <c r="O57" i="49"/>
  <c r="K57"/>
  <c r="K57" i="51"/>
  <c r="K57" i="50"/>
  <c r="O7" i="51"/>
  <c r="O57" s="1"/>
  <c r="O56" i="46"/>
  <c r="L22" i="18" l="1"/>
  <c r="N22" s="1"/>
  <c r="R22" s="1"/>
  <c r="L21"/>
  <c r="N21" s="1"/>
  <c r="R21" s="1"/>
  <c r="L20"/>
  <c r="N20" s="1"/>
  <c r="R20" s="1"/>
  <c r="N19"/>
  <c r="R19" s="1"/>
  <c r="L19"/>
  <c r="L18"/>
  <c r="N18" s="1"/>
  <c r="R18" s="1"/>
  <c r="L17"/>
  <c r="N17" s="1"/>
  <c r="R17" s="1"/>
  <c r="L16"/>
  <c r="N16" s="1"/>
  <c r="R16" s="1"/>
  <c r="L15"/>
  <c r="N15" s="1"/>
  <c r="R15" s="1"/>
  <c r="L14"/>
  <c r="N14" s="1"/>
  <c r="R14" s="1"/>
  <c r="L13"/>
  <c r="N13" s="1"/>
  <c r="R13" s="1"/>
  <c r="L12"/>
  <c r="N12" s="1"/>
  <c r="R12" s="1"/>
  <c r="N11"/>
  <c r="R11" s="1"/>
  <c r="L11"/>
  <c r="L10"/>
  <c r="N10" s="1"/>
  <c r="R10" s="1"/>
  <c r="L9"/>
  <c r="N9" s="1"/>
  <c r="R9" s="1"/>
  <c r="L8"/>
  <c r="N8" s="1"/>
  <c r="R8" s="1"/>
  <c r="L7"/>
  <c r="N7" s="1"/>
  <c r="R7" s="1"/>
  <c r="L6"/>
  <c r="N6" s="1"/>
  <c r="R6" s="1"/>
  <c r="L21" i="17"/>
  <c r="N21"/>
  <c r="R21" s="1"/>
  <c r="L22"/>
  <c r="N22" s="1"/>
  <c r="R22" s="1"/>
  <c r="L20"/>
  <c r="N20" s="1"/>
  <c r="R20" s="1"/>
  <c r="L19"/>
  <c r="N19" s="1"/>
  <c r="R19" s="1"/>
  <c r="N18"/>
  <c r="R18" s="1"/>
  <c r="L18"/>
  <c r="L17"/>
  <c r="N17" s="1"/>
  <c r="R17" s="1"/>
  <c r="L16"/>
  <c r="N16" s="1"/>
  <c r="R16" s="1"/>
  <c r="L15"/>
  <c r="N15" s="1"/>
  <c r="R15" s="1"/>
  <c r="N14"/>
  <c r="R14" s="1"/>
  <c r="L14"/>
  <c r="L13"/>
  <c r="N13" s="1"/>
  <c r="R13" s="1"/>
  <c r="L12"/>
  <c r="N12" s="1"/>
  <c r="R12" s="1"/>
  <c r="L11"/>
  <c r="N11" s="1"/>
  <c r="R11" s="1"/>
  <c r="L10"/>
  <c r="N10" s="1"/>
  <c r="R10" s="1"/>
  <c r="L9"/>
  <c r="N9" s="1"/>
  <c r="R9" s="1"/>
  <c r="L8"/>
  <c r="N8" s="1"/>
  <c r="R8" s="1"/>
  <c r="L7"/>
  <c r="N7" s="1"/>
  <c r="R7" s="1"/>
  <c r="L6"/>
  <c r="N6" s="1"/>
  <c r="R6" s="1"/>
  <c r="R23" s="1"/>
  <c r="L20" i="16"/>
  <c r="N20" s="1"/>
  <c r="R20" s="1"/>
  <c r="L19"/>
  <c r="N19" s="1"/>
  <c r="R19" s="1"/>
  <c r="L18"/>
  <c r="N18" s="1"/>
  <c r="R18" s="1"/>
  <c r="L17"/>
  <c r="N17" s="1"/>
  <c r="R17" s="1"/>
  <c r="N16"/>
  <c r="R16" s="1"/>
  <c r="L16"/>
  <c r="L15"/>
  <c r="N15" s="1"/>
  <c r="R15" s="1"/>
  <c r="N14"/>
  <c r="R14" s="1"/>
  <c r="L14"/>
  <c r="L13"/>
  <c r="N13" s="1"/>
  <c r="R13" s="1"/>
  <c r="L12"/>
  <c r="N12" s="1"/>
  <c r="R12" s="1"/>
  <c r="L11"/>
  <c r="N11" s="1"/>
  <c r="R11" s="1"/>
  <c r="L10"/>
  <c r="N10" s="1"/>
  <c r="R10" s="1"/>
  <c r="L9"/>
  <c r="N9" s="1"/>
  <c r="R9" s="1"/>
  <c r="L8"/>
  <c r="N8" s="1"/>
  <c r="R8" s="1"/>
  <c r="L7"/>
  <c r="N7" s="1"/>
  <c r="R7" s="1"/>
  <c r="L6"/>
  <c r="N6" s="1"/>
  <c r="R6" s="1"/>
  <c r="L19" i="15"/>
  <c r="N19" s="1"/>
  <c r="R19" s="1"/>
  <c r="L20"/>
  <c r="N20" s="1"/>
  <c r="R20" s="1"/>
  <c r="L18"/>
  <c r="N18" s="1"/>
  <c r="R18" s="1"/>
  <c r="L17"/>
  <c r="N17" s="1"/>
  <c r="R17" s="1"/>
  <c r="L16"/>
  <c r="N16" s="1"/>
  <c r="R16" s="1"/>
  <c r="L15"/>
  <c r="N15" s="1"/>
  <c r="R15" s="1"/>
  <c r="L14"/>
  <c r="N14" s="1"/>
  <c r="R14" s="1"/>
  <c r="L13"/>
  <c r="N13" s="1"/>
  <c r="R13" s="1"/>
  <c r="L12"/>
  <c r="N12" s="1"/>
  <c r="R12" s="1"/>
  <c r="L11"/>
  <c r="N11" s="1"/>
  <c r="R11" s="1"/>
  <c r="L10"/>
  <c r="N10" s="1"/>
  <c r="R10" s="1"/>
  <c r="L9"/>
  <c r="N9" s="1"/>
  <c r="R9" s="1"/>
  <c r="L8"/>
  <c r="N8" s="1"/>
  <c r="R8" s="1"/>
  <c r="L7"/>
  <c r="N7" s="1"/>
  <c r="R7" s="1"/>
  <c r="L6"/>
  <c r="N6" s="1"/>
  <c r="R6" s="1"/>
  <c r="R21" s="1"/>
  <c r="L15" i="14"/>
  <c r="N15" s="1"/>
  <c r="R15" s="1"/>
  <c r="L16"/>
  <c r="N16" s="1"/>
  <c r="R16" s="1"/>
  <c r="L17"/>
  <c r="N17" s="1"/>
  <c r="R17" s="1"/>
  <c r="L18"/>
  <c r="N18" s="1"/>
  <c r="R18" s="1"/>
  <c r="L7"/>
  <c r="L8"/>
  <c r="N8" s="1"/>
  <c r="R8" s="1"/>
  <c r="L9"/>
  <c r="L10"/>
  <c r="N10" s="1"/>
  <c r="R10" s="1"/>
  <c r="L11"/>
  <c r="L12"/>
  <c r="N12" s="1"/>
  <c r="R12" s="1"/>
  <c r="L13"/>
  <c r="N13" s="1"/>
  <c r="R13" s="1"/>
  <c r="L14"/>
  <c r="N14" s="1"/>
  <c r="R14" s="1"/>
  <c r="N11"/>
  <c r="R11" s="1"/>
  <c r="N9"/>
  <c r="R9" s="1"/>
  <c r="N7"/>
  <c r="R7" s="1"/>
  <c r="L6"/>
  <c r="N6" s="1"/>
  <c r="R6" s="1"/>
  <c r="R19" s="1"/>
  <c r="L12" i="13"/>
  <c r="N12" s="1"/>
  <c r="R12" s="1"/>
  <c r="L11"/>
  <c r="N11" s="1"/>
  <c r="R11" s="1"/>
  <c r="L10"/>
  <c r="N10" s="1"/>
  <c r="R10" s="1"/>
  <c r="L9"/>
  <c r="N9" s="1"/>
  <c r="R9" s="1"/>
  <c r="L8"/>
  <c r="N8" s="1"/>
  <c r="R8" s="1"/>
  <c r="L7"/>
  <c r="N7" s="1"/>
  <c r="R7" s="1"/>
  <c r="L6"/>
  <c r="N6" s="1"/>
  <c r="R6" s="1"/>
  <c r="R23" i="18" l="1"/>
  <c r="R21" i="16"/>
  <c r="R13" i="13"/>
</calcChain>
</file>

<file path=xl/sharedStrings.xml><?xml version="1.0" encoding="utf-8"?>
<sst xmlns="http://schemas.openxmlformats.org/spreadsheetml/2006/main" count="1827" uniqueCount="185">
  <si>
    <t xml:space="preserve">S.NO. </t>
  </si>
  <si>
    <t xml:space="preserve">FACULTY NAME </t>
  </si>
  <si>
    <t>Total Pay</t>
  </si>
  <si>
    <t>Fixed Pay</t>
  </si>
  <si>
    <t>Act.Pay</t>
  </si>
  <si>
    <t>Days</t>
  </si>
  <si>
    <t>W.DAYS</t>
  </si>
  <si>
    <t>GAZATTED HOLIDAY</t>
  </si>
  <si>
    <t>T.PAID DAYS</t>
  </si>
  <si>
    <t xml:space="preserve"> AB</t>
  </si>
  <si>
    <t>TDS Dedc. 10%</t>
  </si>
  <si>
    <t>last bal</t>
  </si>
  <si>
    <t xml:space="preserve">Advance </t>
  </si>
  <si>
    <t>Net Pay</t>
  </si>
  <si>
    <t>Signature</t>
  </si>
  <si>
    <t>Prepaid By</t>
  </si>
  <si>
    <t>Cheeked By</t>
  </si>
  <si>
    <t>S.Leave(CL)</t>
  </si>
  <si>
    <t>TOTAL</t>
  </si>
  <si>
    <t>AYURVEDA</t>
  </si>
  <si>
    <t>Mr. Deepak Kumar</t>
  </si>
  <si>
    <t>Principal</t>
  </si>
  <si>
    <t>Non Teaching Staff Salary Sheet for the Month of AUGUST 2016</t>
  </si>
  <si>
    <t>(SUNDAY)</t>
  </si>
  <si>
    <t>DOON INSTITUTE OF MEDICAL SCIENCES (FACULTY OF AYURVEDA)</t>
  </si>
  <si>
    <t>Mr. Romit Bagwan</t>
  </si>
  <si>
    <t>Mr. Sandeep John</t>
  </si>
  <si>
    <t>Mr. Ashok Gaur</t>
  </si>
  <si>
    <t>Ms. Sonali Joyace</t>
  </si>
  <si>
    <t>Mr. Ram Kishan</t>
  </si>
  <si>
    <t>Ms. Pooja Godiyal</t>
  </si>
  <si>
    <t>Ms. Priyanka Joshi</t>
  </si>
  <si>
    <t>Mr. Vandana Miyan</t>
  </si>
  <si>
    <t>`</t>
  </si>
  <si>
    <t>Ms. Gulishta</t>
  </si>
  <si>
    <t>Mr. Vijendra</t>
  </si>
  <si>
    <t>Mr. Surendra</t>
  </si>
  <si>
    <t>NOTE: TOTAL NO. DAYS 30= WORKING DAYS 25+ SUNDAY 4+ HOLIDAY (GAZATTED) 1 EID</t>
  </si>
  <si>
    <t>Ms. Arti Devi</t>
  </si>
  <si>
    <t>Non Teaching Staff Salary Sheet for the Month of SEPTEMBER 2016</t>
  </si>
  <si>
    <t>NOTE: TOTAL NO. DAYS 31= WORKING DAYS 24+ SUNDAY 4+ HOLIDAY (GAZATTED) 3 ( Independence Day, Rakshabandhan, Krishna Janmashtami)</t>
  </si>
  <si>
    <t>Non Teaching Staff Salary Sheet for the Month of OCTOBER 2016</t>
  </si>
  <si>
    <t>Mr. Arjun Singh</t>
  </si>
  <si>
    <t>Ms. Ragini Sharma</t>
  </si>
  <si>
    <t>NOTE: TOTAL NO. DAYS 31= WORKING DAYS 22+ SUNDAY 5+ HOLIDAY (GAZATTED) 4 Dussehra and Diwali</t>
  </si>
  <si>
    <t>Non Teaching Staff Salary Sheet for the Month of NOVEMBER 2016</t>
  </si>
  <si>
    <t>NOTE: TOTAL NO. DAYS 30= WORKING DAYS 25+ SUNDAY 4+ HOLIDAY (GAZATTED) 1 GURU NANAK JAYATNI</t>
  </si>
  <si>
    <t>Non Teaching Staff Salary Sheet for the Month of DECEMBER 2016</t>
  </si>
  <si>
    <t>Mrs. Kanta Devi</t>
  </si>
  <si>
    <t>Mr. Khem Singh</t>
  </si>
  <si>
    <t>NOTE: TOTAL NO. DAYS 31= WORKING DAYS 27+ SUNDAY 4+ HOLIDAY (GAZATTED) 0</t>
  </si>
  <si>
    <t>Non Teaching Staff Salary Sheet for the Month of JANUARY 2017</t>
  </si>
  <si>
    <t>NOTE: TOTAL NO. DAYS 31= WORKING DAYS 25+ SUNDAY 5+ HOLIDAY (GAZATTED) 1 REPUBLIC DAY</t>
  </si>
  <si>
    <t>Ms. Pinky</t>
  </si>
  <si>
    <t xml:space="preserve">Mr. Neeraj Singh </t>
  </si>
  <si>
    <t>Mr. Malik</t>
  </si>
  <si>
    <t>Mr. Mukesh Tomar</t>
  </si>
  <si>
    <t>Ms. Pratibha Rana</t>
  </si>
  <si>
    <t>Ms. Anshu Rani</t>
  </si>
  <si>
    <t>Ms. Shabina</t>
  </si>
  <si>
    <t>Ms. Neha Rani</t>
  </si>
  <si>
    <t>Ms. Doorji Dolkar</t>
  </si>
  <si>
    <t>Mr. H. Ansari</t>
  </si>
  <si>
    <t xml:space="preserve">Mr. Mukesh  </t>
  </si>
  <si>
    <t>Ms. Nitika Kanswal</t>
  </si>
  <si>
    <t>Ms. Anju Rawat</t>
  </si>
  <si>
    <t>Mr. Dilshad</t>
  </si>
  <si>
    <t>Mr. Vikas Tiwari</t>
  </si>
  <si>
    <t>Ms. Shaila Panchal</t>
  </si>
  <si>
    <t>Mr. Dinesh chandra</t>
  </si>
  <si>
    <t>Mr. Pradeep Chauhan</t>
  </si>
  <si>
    <t>Mr. Prashant Uniyal</t>
  </si>
  <si>
    <t>Mr. Gopal Singh</t>
  </si>
  <si>
    <t>Ms. Shashi Devi</t>
  </si>
  <si>
    <t>Mrs. Shanno</t>
  </si>
  <si>
    <t>Mr. Bhupendra Tomar</t>
  </si>
  <si>
    <t>Ms. Sunita</t>
  </si>
  <si>
    <t>Ms. Deepa Gurung</t>
  </si>
  <si>
    <t>Mrs. Satya Devi</t>
  </si>
  <si>
    <t xml:space="preserve">Mrs. Anjali </t>
  </si>
  <si>
    <t>Ms. Preetam Kaur</t>
  </si>
  <si>
    <t>Ms. Bala Devi</t>
  </si>
  <si>
    <t>Ms. Deep Mala</t>
  </si>
  <si>
    <t>Ms. Rasheeda</t>
  </si>
  <si>
    <t>Ms. Najreena</t>
  </si>
  <si>
    <t>Ms. Nasreen</t>
  </si>
  <si>
    <t>NOTE: TOTAL NO. DAYS 31 = WORKING DAYS 26+ SUNDAY 4 + HOLIDAY (GAZATTED) - 1 (REPUBLIC DAY)</t>
  </si>
  <si>
    <t>Ms. Annu Panchal</t>
  </si>
  <si>
    <t>Mr. Firoz</t>
  </si>
  <si>
    <t>Ms. Pooja</t>
  </si>
  <si>
    <t>Ms. Shahiba</t>
  </si>
  <si>
    <t>Mrs. Kamlesh</t>
  </si>
  <si>
    <t>NOTE: TOTAL NO. DAYS 28 = WORKING DAYS 24+ SUNDAY 4 + HOLIDAY (GAZATTED) - 0</t>
  </si>
  <si>
    <t>Ms. Najreen</t>
  </si>
  <si>
    <t>Ms. Nisha</t>
  </si>
  <si>
    <t>Ms. Mahvish</t>
  </si>
  <si>
    <t>NOTE: TOTAL NO. DAYS 30 = WORKING DAYS 23+ SUNDAY 4 + HOLIDAY (GAZATTED) - 03 (MAHAVIR JAYANTI, GOOD FRIDAY, LOK SHABHA ELECTION)</t>
  </si>
  <si>
    <t>Mrs. Sushma Painuly</t>
  </si>
  <si>
    <t>Designation</t>
  </si>
  <si>
    <t>Accountant</t>
  </si>
  <si>
    <t>Laboratory Assist.</t>
  </si>
  <si>
    <t>Lifter</t>
  </si>
  <si>
    <t>Museum Keeper</t>
  </si>
  <si>
    <t>Laboratory Tech.</t>
  </si>
  <si>
    <t>Librarian</t>
  </si>
  <si>
    <t>Lab Attandent</t>
  </si>
  <si>
    <t>Guard</t>
  </si>
  <si>
    <t>Driver</t>
  </si>
  <si>
    <t>Clerk</t>
  </si>
  <si>
    <t>Assistant Librarian</t>
  </si>
  <si>
    <t>Library Attandent</t>
  </si>
  <si>
    <t>Peon</t>
  </si>
  <si>
    <t>Administrator</t>
  </si>
  <si>
    <t>MPW</t>
  </si>
  <si>
    <t>Attendant</t>
  </si>
  <si>
    <t>PRO</t>
  </si>
  <si>
    <t>Admision Coordinator</t>
  </si>
  <si>
    <t>Warden</t>
  </si>
  <si>
    <t>NOTE: TOTAL NO. DAYS 31 = WORKING DAYS 23+ SUNDAY 5 + HOLIDAY (GAZATTED) - 03 (MAHA SHIV RATRI, HOLI)</t>
  </si>
  <si>
    <t>Relieved- Dated 30,May 2019</t>
  </si>
  <si>
    <t>NOTE: TOTAL NO. DAYS 31 = WORKING DAYS 27+ SUNDAY 4 + HOLIDAY (GAZATTED) - 0</t>
  </si>
  <si>
    <t>Relieved</t>
  </si>
  <si>
    <t>Gardener</t>
  </si>
  <si>
    <t>NOTE: TOTAL NO. DAYS 30 = WORKING DAYS 24+ SUNDAY 5 + HOLIDAY (GAZATTED-Eid-Ul-Fiter) - 1</t>
  </si>
  <si>
    <t>Ms.  Shama</t>
  </si>
  <si>
    <t>Ms. Renu</t>
  </si>
  <si>
    <t>Mr. Maksud</t>
  </si>
  <si>
    <t>Mrs. Jumashida</t>
  </si>
  <si>
    <t>Mrs. Savita</t>
  </si>
  <si>
    <t>………………………..</t>
  </si>
  <si>
    <t>Mrs. Mehnaj</t>
  </si>
  <si>
    <t>NOTE: TOTAL NO. DAYS 31= WORKING DAYS 27+ SUNDAY 4 + HOLIDAY (GAZATTED- 0) - 00</t>
  </si>
  <si>
    <t xml:space="preserve">NOTE: TOTAL NO. DAYS 31= WORKING DAYS 24+ SUNDAY 4 + HOLIDAY (GAZATTED- 03) - BAKRA EID, KRISHNA JANAMASTMI,  INDEPENDENCE DAY </t>
  </si>
  <si>
    <r>
      <t>NOTE: TOTAL NO. DAYS 30 = WORKING DAYS 23+ SUNDAY 5 + HOLIDAY (GAZATTED- 02) - GANESH CHATURTHEY ,</t>
    </r>
    <r>
      <rPr>
        <b/>
        <sz val="10"/>
        <rFont val="Times New Roman"/>
        <family val="1"/>
      </rPr>
      <t xml:space="preserve">  </t>
    </r>
    <r>
      <rPr>
        <b/>
        <sz val="11"/>
        <rFont val="Times New Roman"/>
        <family val="1"/>
      </rPr>
      <t>MOHRAM</t>
    </r>
  </si>
  <si>
    <t>Mr. Mukesh  Singh</t>
  </si>
  <si>
    <t>NOTE: TOTAL NO. DAYS 31 = WORKING DAYS(20) + SUNDAY (4) + HOLIDAY (GAZATTED- 07) -GANDHI JAYANTI, DUSHERA (2), ELECTION, DEEPAWALI (3)</t>
  </si>
  <si>
    <t>NOTE: TOTAL NO. DAYS 30 = WORKING DAYS(24) + SUNDAY (4) + HOLIDAY (GAZATTED- 02) -PUBLIC HOLIDAY (AYODHYA VERDICT), GURU NANAK BIRTHDAY</t>
  </si>
  <si>
    <t>Ms. Mamta</t>
  </si>
  <si>
    <t>Ms. Vertika</t>
  </si>
  <si>
    <t>Admission Coordinator</t>
  </si>
  <si>
    <t>Ms. Santoshi Bhandari</t>
  </si>
  <si>
    <t>Assistant Accountant</t>
  </si>
  <si>
    <t>Mohd. Waseem</t>
  </si>
  <si>
    <t>Lab. Technician</t>
  </si>
  <si>
    <t>Lab. Assistant</t>
  </si>
  <si>
    <t>Mr. Golu Kumar</t>
  </si>
  <si>
    <t>Keeper</t>
  </si>
  <si>
    <t>Mr. Ashish Joshi</t>
  </si>
  <si>
    <t>Ms. Deepa</t>
  </si>
  <si>
    <t>Ms. Priya Chand</t>
  </si>
  <si>
    <t>Ms. Reena</t>
  </si>
  <si>
    <t>Ms. Aanchal</t>
  </si>
  <si>
    <t>Ms. Babita</t>
  </si>
  <si>
    <t>Attendent/Peon</t>
  </si>
  <si>
    <t>Ms. Ruchi</t>
  </si>
  <si>
    <t>Mr. Mukesh Chandra</t>
  </si>
  <si>
    <t>Ms. Rajjo</t>
  </si>
  <si>
    <t>Ms. Rozy</t>
  </si>
  <si>
    <t>Attendent</t>
  </si>
  <si>
    <t>Mr. Aman</t>
  </si>
  <si>
    <t>Ms. Payal</t>
  </si>
  <si>
    <t>Ms. Shaba</t>
  </si>
  <si>
    <t>Attendent/peon</t>
  </si>
  <si>
    <t>Ms. Saroj</t>
  </si>
  <si>
    <t>Ms. Rajiya</t>
  </si>
  <si>
    <t>Mr. Anand Singh Gusain</t>
  </si>
  <si>
    <t>Mr. Rajdev Singh</t>
  </si>
  <si>
    <t>Lab. Tehnician</t>
  </si>
  <si>
    <t>Dev Ashish</t>
  </si>
  <si>
    <t>Ms. Geeta</t>
  </si>
  <si>
    <t>NOTE: TOTAL NO. DAYS 31 = WORKING DAYS(25) + SUNDAY (5) + HOLIDAY (GAZATTED- 01) -CHRISTMAS DAY</t>
  </si>
  <si>
    <t>Mr. Akram Aziz</t>
  </si>
  <si>
    <t>Checked By</t>
  </si>
  <si>
    <t>Non Teaching Staff Attendence  for the Month of  DECEMBER, 2019</t>
  </si>
  <si>
    <t>Non Teaching Staff Attendence  for the Month of  NOVEMBER 2019</t>
  </si>
  <si>
    <t>Non Teaching Staff Attendence for the Month of  OCTOBER 2019</t>
  </si>
  <si>
    <t>Non Teaching Staff Attendence  for the Month of  September 2019</t>
  </si>
  <si>
    <t>Non Teaching Staff Attendence for the Month of  AUGUST 2019</t>
  </si>
  <si>
    <t>Non Teaching Staff Attendence for the Month of  July 2019</t>
  </si>
  <si>
    <t>Non Teaching Staff Attendence for the Month of  June 2019</t>
  </si>
  <si>
    <t>Non Teaching Staff Attendence  for the Month of MAY 2019</t>
  </si>
  <si>
    <t>Non Teaching Staff Attendence for the Month of APRIL 2019</t>
  </si>
  <si>
    <t>Non Teaching Staff Attendence  for the Month of MARCH 2019</t>
  </si>
  <si>
    <t>Non Teaching Staff Attendence for the Month of FEBRUARY 2019</t>
  </si>
  <si>
    <t>Non Teaching Staff Attendence for the Month of JANUARY 2019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</si>
</sst>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8" fillId="0" borderId="0" xfId="0" applyFont="1" applyFill="1"/>
    <xf numFmtId="1" fontId="10" fillId="0" borderId="0" xfId="0" applyNumberFormat="1" applyFont="1" applyFill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2" fontId="8" fillId="0" borderId="0" xfId="0" applyNumberFormat="1" applyFont="1" applyFill="1"/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2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2" fontId="12" fillId="0" borderId="1" xfId="0" applyNumberFormat="1" applyFont="1" applyFill="1" applyBorder="1"/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1" fillId="0" borderId="2" xfId="0" applyNumberFormat="1" applyFont="1" applyFill="1" applyBorder="1" applyAlignment="1">
      <alignment horizontal="left" vertical="center"/>
    </xf>
    <xf numFmtId="0" fontId="17" fillId="0" borderId="0" xfId="0" applyFont="1"/>
    <xf numFmtId="0" fontId="14" fillId="0" borderId="0" xfId="0" applyFont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20" fillId="0" borderId="0" xfId="0" applyFont="1"/>
    <xf numFmtId="164" fontId="12" fillId="2" borderId="1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164" fontId="13" fillId="2" borderId="3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21" fillId="0" borderId="0" xfId="0" applyFont="1"/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0" xfId="0" applyFont="1" applyBorder="1"/>
    <xf numFmtId="0" fontId="7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workbookViewId="0">
      <selection activeCell="C5" sqref="C5:C12"/>
    </sheetView>
  </sheetViews>
  <sheetFormatPr defaultRowHeight="15"/>
  <cols>
    <col min="2" max="3" width="22.140625" customWidth="1"/>
    <col min="10" max="10" width="11" customWidth="1"/>
    <col min="11" max="11" width="10.140625" customWidth="1"/>
    <col min="14" max="14" width="10.140625" customWidth="1"/>
    <col min="15" max="15" width="7.28515625" customWidth="1"/>
    <col min="19" max="19" width="20.140625" customWidth="1"/>
  </cols>
  <sheetData>
    <row r="1" spans="1:19" ht="23.25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8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>
      <c r="A3" s="74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.7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30.75" customHeight="1">
      <c r="A5" s="4" t="s">
        <v>0</v>
      </c>
      <c r="B5" s="15" t="s">
        <v>1</v>
      </c>
      <c r="C5" s="15" t="s">
        <v>98</v>
      </c>
      <c r="D5" s="1" t="s">
        <v>2</v>
      </c>
      <c r="E5" s="1" t="s">
        <v>3</v>
      </c>
      <c r="F5" s="2" t="s">
        <v>4</v>
      </c>
      <c r="G5" s="1" t="s">
        <v>5</v>
      </c>
      <c r="H5" s="3" t="s">
        <v>6</v>
      </c>
      <c r="I5" s="1" t="s">
        <v>17</v>
      </c>
      <c r="J5" s="1" t="s">
        <v>23</v>
      </c>
      <c r="K5" s="1" t="s">
        <v>7</v>
      </c>
      <c r="L5" s="1" t="s">
        <v>8</v>
      </c>
      <c r="M5" s="4" t="s">
        <v>9</v>
      </c>
      <c r="N5" s="4" t="s">
        <v>2</v>
      </c>
      <c r="O5" s="1" t="s">
        <v>10</v>
      </c>
      <c r="P5" s="4" t="s">
        <v>11</v>
      </c>
      <c r="Q5" s="1" t="s">
        <v>12</v>
      </c>
      <c r="R5" s="4" t="s">
        <v>13</v>
      </c>
      <c r="S5" s="5" t="s">
        <v>14</v>
      </c>
    </row>
    <row r="6" spans="1:19" ht="24.95" customHeight="1">
      <c r="A6" s="20">
        <v>1</v>
      </c>
      <c r="B6" s="21" t="s">
        <v>25</v>
      </c>
      <c r="C6" s="21" t="s">
        <v>99</v>
      </c>
      <c r="D6" s="20">
        <v>15000</v>
      </c>
      <c r="E6" s="20">
        <v>15000</v>
      </c>
      <c r="F6" s="20">
        <v>15000</v>
      </c>
      <c r="G6" s="22">
        <v>31</v>
      </c>
      <c r="H6" s="23">
        <v>24</v>
      </c>
      <c r="I6" s="20">
        <v>0</v>
      </c>
      <c r="J6" s="20">
        <v>4</v>
      </c>
      <c r="K6" s="20">
        <v>3</v>
      </c>
      <c r="L6" s="24">
        <f>SUM(H6:K6)</f>
        <v>31</v>
      </c>
      <c r="M6" s="20">
        <v>0</v>
      </c>
      <c r="N6" s="24">
        <f>F6/G6*L6</f>
        <v>15000</v>
      </c>
      <c r="O6" s="20"/>
      <c r="P6" s="25">
        <v>0</v>
      </c>
      <c r="Q6" s="23">
        <v>0</v>
      </c>
      <c r="R6" s="20">
        <f>N6-O6-P6-Q6</f>
        <v>15000</v>
      </c>
      <c r="S6" s="13"/>
    </row>
    <row r="7" spans="1:19" ht="24.95" customHeight="1">
      <c r="A7" s="20">
        <v>2</v>
      </c>
      <c r="B7" s="21" t="s">
        <v>26</v>
      </c>
      <c r="C7" s="21" t="s">
        <v>100</v>
      </c>
      <c r="D7" s="20">
        <v>12000</v>
      </c>
      <c r="E7" s="20">
        <v>12000</v>
      </c>
      <c r="F7" s="20">
        <v>12000</v>
      </c>
      <c r="G7" s="22">
        <v>31</v>
      </c>
      <c r="H7" s="23">
        <v>23</v>
      </c>
      <c r="I7" s="20">
        <v>1</v>
      </c>
      <c r="J7" s="20">
        <v>4</v>
      </c>
      <c r="K7" s="20">
        <v>3</v>
      </c>
      <c r="L7" s="24">
        <f t="shared" ref="L7:L12" si="0">SUM(H7:K7)</f>
        <v>31</v>
      </c>
      <c r="M7" s="20">
        <v>0</v>
      </c>
      <c r="N7" s="24">
        <f t="shared" ref="N7:N12" si="1">F7/G7*L7</f>
        <v>12000</v>
      </c>
      <c r="O7" s="20"/>
      <c r="P7" s="25">
        <v>0</v>
      </c>
      <c r="Q7" s="23">
        <v>0</v>
      </c>
      <c r="R7" s="20">
        <f t="shared" ref="R7:R12" si="2">N7-O7-P7-Q7</f>
        <v>12000</v>
      </c>
      <c r="S7" s="13"/>
    </row>
    <row r="8" spans="1:19" ht="24.95" customHeight="1">
      <c r="A8" s="20">
        <v>3</v>
      </c>
      <c r="B8" s="26" t="s">
        <v>27</v>
      </c>
      <c r="C8" s="26" t="s">
        <v>101</v>
      </c>
      <c r="D8" s="14">
        <v>6000</v>
      </c>
      <c r="E8" s="14">
        <v>6000</v>
      </c>
      <c r="F8" s="14">
        <v>6000</v>
      </c>
      <c r="G8" s="22">
        <v>31</v>
      </c>
      <c r="H8" s="23">
        <v>24</v>
      </c>
      <c r="I8" s="20">
        <v>0</v>
      </c>
      <c r="J8" s="20">
        <v>4</v>
      </c>
      <c r="K8" s="20">
        <v>3</v>
      </c>
      <c r="L8" s="24">
        <f t="shared" si="0"/>
        <v>31</v>
      </c>
      <c r="M8" s="14">
        <v>0</v>
      </c>
      <c r="N8" s="24">
        <f t="shared" si="1"/>
        <v>6000</v>
      </c>
      <c r="O8" s="13"/>
      <c r="P8" s="25">
        <v>0</v>
      </c>
      <c r="Q8" s="23">
        <v>0</v>
      </c>
      <c r="R8" s="20">
        <f t="shared" si="2"/>
        <v>6000</v>
      </c>
      <c r="S8" s="13"/>
    </row>
    <row r="9" spans="1:19" ht="24.95" customHeight="1">
      <c r="A9" s="20">
        <v>4</v>
      </c>
      <c r="B9" s="26" t="s">
        <v>28</v>
      </c>
      <c r="C9" s="26" t="s">
        <v>100</v>
      </c>
      <c r="D9" s="14">
        <v>8000</v>
      </c>
      <c r="E9" s="14">
        <v>8000</v>
      </c>
      <c r="F9" s="14">
        <v>8000</v>
      </c>
      <c r="G9" s="22">
        <v>31</v>
      </c>
      <c r="H9" s="23">
        <v>23</v>
      </c>
      <c r="I9" s="20">
        <v>0</v>
      </c>
      <c r="J9" s="20">
        <v>4</v>
      </c>
      <c r="K9" s="20">
        <v>3</v>
      </c>
      <c r="L9" s="24">
        <f t="shared" si="0"/>
        <v>30</v>
      </c>
      <c r="M9" s="14">
        <v>1</v>
      </c>
      <c r="N9" s="24">
        <f t="shared" si="1"/>
        <v>7741.9354838709678</v>
      </c>
      <c r="O9" s="13"/>
      <c r="P9" s="25">
        <v>0</v>
      </c>
      <c r="Q9" s="23">
        <v>0</v>
      </c>
      <c r="R9" s="20">
        <f t="shared" si="2"/>
        <v>7741.9354838709678</v>
      </c>
      <c r="S9" s="13"/>
    </row>
    <row r="10" spans="1:19" ht="24.95" customHeight="1">
      <c r="A10" s="20">
        <v>5</v>
      </c>
      <c r="B10" s="26" t="s">
        <v>29</v>
      </c>
      <c r="C10" s="26" t="s">
        <v>102</v>
      </c>
      <c r="D10" s="14">
        <v>6000</v>
      </c>
      <c r="E10" s="14">
        <v>6000</v>
      </c>
      <c r="F10" s="14">
        <v>6000</v>
      </c>
      <c r="G10" s="22">
        <v>31</v>
      </c>
      <c r="H10" s="23">
        <v>24</v>
      </c>
      <c r="I10" s="20">
        <v>0</v>
      </c>
      <c r="J10" s="20">
        <v>4</v>
      </c>
      <c r="K10" s="20">
        <v>3</v>
      </c>
      <c r="L10" s="24">
        <f t="shared" si="0"/>
        <v>31</v>
      </c>
      <c r="M10" s="14">
        <v>0</v>
      </c>
      <c r="N10" s="24">
        <f t="shared" si="1"/>
        <v>6000</v>
      </c>
      <c r="O10" s="13"/>
      <c r="P10" s="25">
        <v>0</v>
      </c>
      <c r="Q10" s="23">
        <v>0</v>
      </c>
      <c r="R10" s="20">
        <f t="shared" si="2"/>
        <v>6000</v>
      </c>
      <c r="S10" s="13"/>
    </row>
    <row r="11" spans="1:19" ht="24.95" customHeight="1">
      <c r="A11" s="20">
        <v>6</v>
      </c>
      <c r="B11" s="26" t="s">
        <v>30</v>
      </c>
      <c r="C11" s="26" t="s">
        <v>103</v>
      </c>
      <c r="D11" s="14">
        <v>12000</v>
      </c>
      <c r="E11" s="14">
        <v>12000</v>
      </c>
      <c r="F11" s="14">
        <v>12000</v>
      </c>
      <c r="G11" s="22">
        <v>31</v>
      </c>
      <c r="H11" s="23">
        <v>23</v>
      </c>
      <c r="I11" s="20">
        <v>0</v>
      </c>
      <c r="J11" s="20">
        <v>4</v>
      </c>
      <c r="K11" s="20">
        <v>3</v>
      </c>
      <c r="L11" s="24">
        <f t="shared" si="0"/>
        <v>30</v>
      </c>
      <c r="M11" s="14">
        <v>1</v>
      </c>
      <c r="N11" s="24">
        <f t="shared" si="1"/>
        <v>11612.903225806453</v>
      </c>
      <c r="O11" s="13"/>
      <c r="P11" s="25">
        <v>0</v>
      </c>
      <c r="Q11" s="23">
        <v>0</v>
      </c>
      <c r="R11" s="20">
        <f t="shared" si="2"/>
        <v>11612.903225806453</v>
      </c>
      <c r="S11" s="13"/>
    </row>
    <row r="12" spans="1:19" ht="24.95" customHeight="1">
      <c r="A12" s="20">
        <v>7</v>
      </c>
      <c r="B12" s="26" t="s">
        <v>31</v>
      </c>
      <c r="C12" s="26" t="s">
        <v>100</v>
      </c>
      <c r="D12" s="14">
        <v>8000</v>
      </c>
      <c r="E12" s="14">
        <v>8000</v>
      </c>
      <c r="F12" s="14">
        <v>8000</v>
      </c>
      <c r="G12" s="22">
        <v>31</v>
      </c>
      <c r="H12" s="23">
        <v>23</v>
      </c>
      <c r="I12" s="20">
        <v>0</v>
      </c>
      <c r="J12" s="20">
        <v>4</v>
      </c>
      <c r="K12" s="20">
        <v>3</v>
      </c>
      <c r="L12" s="24">
        <f t="shared" si="0"/>
        <v>30</v>
      </c>
      <c r="M12" s="14">
        <v>1</v>
      </c>
      <c r="N12" s="24">
        <f t="shared" si="1"/>
        <v>7741.9354838709678</v>
      </c>
      <c r="O12" s="13"/>
      <c r="P12" s="25">
        <v>0</v>
      </c>
      <c r="Q12" s="23">
        <v>0</v>
      </c>
      <c r="R12" s="20">
        <f t="shared" si="2"/>
        <v>7741.9354838709678</v>
      </c>
      <c r="S12" s="13"/>
    </row>
    <row r="13" spans="1:19" ht="61.5" customHeight="1">
      <c r="A13" s="12"/>
      <c r="B13" s="27"/>
      <c r="C13" s="27"/>
      <c r="D13" s="12"/>
      <c r="E13" s="12"/>
      <c r="F13" s="12"/>
      <c r="G13" s="12"/>
      <c r="H13" s="28"/>
      <c r="I13" s="12"/>
      <c r="J13" s="12"/>
      <c r="K13" s="12"/>
      <c r="L13" s="12"/>
      <c r="M13" s="12"/>
      <c r="N13" s="12"/>
      <c r="O13" s="12"/>
      <c r="P13" s="12"/>
      <c r="Q13" s="13" t="s">
        <v>18</v>
      </c>
      <c r="R13" s="14">
        <f>SUM(R6:R12)</f>
        <v>66096.774193548394</v>
      </c>
      <c r="S13" s="12"/>
    </row>
    <row r="14" spans="1:19" ht="15.75">
      <c r="A14" s="10"/>
      <c r="B14" s="18"/>
      <c r="C14" s="18"/>
      <c r="D14" s="10"/>
      <c r="E14" s="10"/>
      <c r="F14" s="10"/>
      <c r="G14" s="10"/>
      <c r="H14" s="19"/>
      <c r="I14" s="10"/>
      <c r="J14" s="10"/>
      <c r="K14" s="10"/>
      <c r="L14" s="10"/>
      <c r="M14" s="10"/>
      <c r="N14" s="10"/>
      <c r="O14" s="10"/>
      <c r="P14" s="10"/>
      <c r="Q14" s="7"/>
      <c r="R14" s="11"/>
      <c r="S14" s="10"/>
    </row>
    <row r="15" spans="1:19" ht="15.75">
      <c r="A15" s="10"/>
      <c r="B15" s="18"/>
      <c r="C15" s="18"/>
      <c r="D15" s="10"/>
      <c r="E15" s="10"/>
      <c r="F15" s="10"/>
      <c r="G15" s="10"/>
      <c r="H15" s="19"/>
      <c r="I15" s="10"/>
      <c r="J15" s="10"/>
      <c r="K15" s="10"/>
      <c r="L15" s="10"/>
      <c r="M15" s="10"/>
      <c r="N15" s="10"/>
      <c r="O15" s="10"/>
      <c r="P15" s="10"/>
      <c r="Q15" s="7"/>
      <c r="R15" s="11"/>
      <c r="S15" s="10"/>
    </row>
    <row r="16" spans="1:19" ht="15.75">
      <c r="A16" s="6"/>
      <c r="B16" s="16" t="s">
        <v>15</v>
      </c>
      <c r="C16" s="16"/>
      <c r="D16" s="7"/>
      <c r="E16" s="8"/>
      <c r="F16" s="8"/>
      <c r="G16" s="8"/>
      <c r="H16" s="8"/>
      <c r="I16" s="76" t="s">
        <v>16</v>
      </c>
      <c r="J16" s="76"/>
      <c r="K16" s="76"/>
      <c r="L16" s="76"/>
      <c r="M16" s="76"/>
      <c r="N16" s="8"/>
      <c r="O16" s="9"/>
      <c r="P16" s="8"/>
      <c r="Q16" s="8"/>
      <c r="R16" s="7" t="s">
        <v>21</v>
      </c>
      <c r="S16" s="10"/>
    </row>
  </sheetData>
  <mergeCells count="5">
    <mergeCell ref="A1:S1"/>
    <mergeCell ref="A2:S2"/>
    <mergeCell ref="A3:S3"/>
    <mergeCell ref="A4:S4"/>
    <mergeCell ref="I16:M16"/>
  </mergeCells>
  <pageMargins left="0.43" right="0.15" top="0.44" bottom="0.37" header="0.19" footer="0.3"/>
  <pageSetup paperSize="9" scale="74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H14" sqref="H14"/>
    </sheetView>
  </sheetViews>
  <sheetFormatPr defaultRowHeight="15"/>
  <cols>
    <col min="2" max="2" width="26.7109375" bestFit="1" customWidth="1"/>
    <col min="3" max="3" width="23" bestFit="1" customWidth="1"/>
    <col min="11" max="11" width="12" hidden="1" customWidth="1"/>
    <col min="12" max="14" width="0" hidden="1" customWidth="1"/>
    <col min="15" max="15" width="11.140625" hidden="1" customWidth="1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181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96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ht="18.75">
      <c r="A6" s="31">
        <v>1</v>
      </c>
      <c r="B6" s="32" t="s">
        <v>54</v>
      </c>
      <c r="C6" s="21" t="s">
        <v>112</v>
      </c>
      <c r="D6" s="33">
        <v>30</v>
      </c>
      <c r="E6" s="34">
        <v>23</v>
      </c>
      <c r="F6" s="31">
        <v>0</v>
      </c>
      <c r="G6" s="31">
        <v>4</v>
      </c>
      <c r="H6" s="31">
        <v>3</v>
      </c>
      <c r="I6" s="35">
        <f>SUM(E6:H6)</f>
        <v>30</v>
      </c>
      <c r="J6" s="31">
        <v>0</v>
      </c>
      <c r="K6" s="35">
        <v>40000</v>
      </c>
      <c r="L6" s="37">
        <v>0</v>
      </c>
      <c r="M6" s="35">
        <v>0</v>
      </c>
      <c r="N6" s="34">
        <v>0</v>
      </c>
      <c r="O6" s="31">
        <f>K6-L6-M6-N6</f>
        <v>40000</v>
      </c>
    </row>
    <row r="7" spans="1:15" ht="18.75">
      <c r="A7" s="31">
        <v>2</v>
      </c>
      <c r="B7" s="32" t="s">
        <v>25</v>
      </c>
      <c r="C7" s="21" t="s">
        <v>99</v>
      </c>
      <c r="D7" s="33">
        <v>30</v>
      </c>
      <c r="E7" s="34">
        <v>23</v>
      </c>
      <c r="F7" s="31">
        <v>0</v>
      </c>
      <c r="G7" s="31">
        <v>4</v>
      </c>
      <c r="H7" s="31">
        <v>3</v>
      </c>
      <c r="I7" s="35">
        <f>SUM(E7:H7)</f>
        <v>30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>K7-L7-M7-N7</f>
        <v>#REF!</v>
      </c>
    </row>
    <row r="8" spans="1:15" ht="18.75">
      <c r="A8" s="31">
        <v>3</v>
      </c>
      <c r="B8" s="32" t="s">
        <v>26</v>
      </c>
      <c r="C8" s="21" t="s">
        <v>100</v>
      </c>
      <c r="D8" s="33">
        <v>30</v>
      </c>
      <c r="E8" s="34">
        <v>22</v>
      </c>
      <c r="F8" s="31">
        <v>1</v>
      </c>
      <c r="G8" s="31">
        <v>4</v>
      </c>
      <c r="H8" s="31">
        <v>3</v>
      </c>
      <c r="I8" s="35">
        <f t="shared" ref="I8:I54" si="0">SUM(E8:H8)</f>
        <v>30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>K8-L8-M8-N8</f>
        <v>#REF!</v>
      </c>
    </row>
    <row r="9" spans="1:15" ht="18.75">
      <c r="A9" s="31">
        <v>4</v>
      </c>
      <c r="B9" s="32" t="s">
        <v>27</v>
      </c>
      <c r="C9" s="21" t="s">
        <v>101</v>
      </c>
      <c r="D9" s="33">
        <v>30</v>
      </c>
      <c r="E9" s="34">
        <v>12</v>
      </c>
      <c r="F9" s="31">
        <v>11</v>
      </c>
      <c r="G9" s="31">
        <v>4</v>
      </c>
      <c r="H9" s="31">
        <v>3</v>
      </c>
      <c r="I9" s="35">
        <f t="shared" si="0"/>
        <v>30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ref="O9:O54" si="1">K9-L9-M9-N9</f>
        <v>#REF!</v>
      </c>
    </row>
    <row r="10" spans="1:15" ht="18.75">
      <c r="A10" s="31">
        <v>5</v>
      </c>
      <c r="B10" s="32" t="s">
        <v>64</v>
      </c>
      <c r="C10" s="21" t="s">
        <v>100</v>
      </c>
      <c r="D10" s="33">
        <v>30</v>
      </c>
      <c r="E10" s="34">
        <v>22</v>
      </c>
      <c r="F10" s="31">
        <v>1</v>
      </c>
      <c r="G10" s="31">
        <v>4</v>
      </c>
      <c r="H10" s="31">
        <v>3</v>
      </c>
      <c r="I10" s="35">
        <f t="shared" si="0"/>
        <v>30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1"/>
        <v>#REF!</v>
      </c>
    </row>
    <row r="11" spans="1:15" ht="18.75">
      <c r="A11" s="31">
        <v>6</v>
      </c>
      <c r="B11" s="32" t="s">
        <v>29</v>
      </c>
      <c r="C11" s="21" t="s">
        <v>102</v>
      </c>
      <c r="D11" s="33">
        <v>30</v>
      </c>
      <c r="E11" s="34">
        <v>22</v>
      </c>
      <c r="F11" s="31">
        <v>1</v>
      </c>
      <c r="G11" s="31">
        <v>4</v>
      </c>
      <c r="H11" s="31">
        <v>3</v>
      </c>
      <c r="I11" s="35">
        <f t="shared" si="0"/>
        <v>30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1"/>
        <v>#REF!</v>
      </c>
    </row>
    <row r="12" spans="1:15" ht="18.75">
      <c r="A12" s="31">
        <v>7</v>
      </c>
      <c r="B12" s="32" t="s">
        <v>62</v>
      </c>
      <c r="C12" s="21" t="s">
        <v>103</v>
      </c>
      <c r="D12" s="33">
        <v>30</v>
      </c>
      <c r="E12" s="34">
        <v>21</v>
      </c>
      <c r="F12" s="31">
        <v>2</v>
      </c>
      <c r="G12" s="31">
        <v>4</v>
      </c>
      <c r="H12" s="31">
        <v>3</v>
      </c>
      <c r="I12" s="35">
        <f t="shared" si="0"/>
        <v>30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1"/>
        <v>#REF!</v>
      </c>
    </row>
    <row r="13" spans="1:15" ht="18.75">
      <c r="A13" s="31">
        <v>8</v>
      </c>
      <c r="B13" s="32" t="s">
        <v>65</v>
      </c>
      <c r="C13" s="21" t="s">
        <v>100</v>
      </c>
      <c r="D13" s="33">
        <v>30</v>
      </c>
      <c r="E13" s="34">
        <v>22</v>
      </c>
      <c r="F13" s="31">
        <v>1</v>
      </c>
      <c r="G13" s="31">
        <v>4</v>
      </c>
      <c r="H13" s="31">
        <v>3</v>
      </c>
      <c r="I13" s="35">
        <f t="shared" si="0"/>
        <v>30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1"/>
        <v>#REF!</v>
      </c>
    </row>
    <row r="14" spans="1:15" ht="18.75">
      <c r="A14" s="31">
        <v>9</v>
      </c>
      <c r="B14" s="32" t="s">
        <v>32</v>
      </c>
      <c r="C14" s="21" t="s">
        <v>104</v>
      </c>
      <c r="D14" s="33">
        <v>30</v>
      </c>
      <c r="E14" s="34">
        <v>22</v>
      </c>
      <c r="F14" s="31">
        <v>1</v>
      </c>
      <c r="G14" s="31">
        <v>4</v>
      </c>
      <c r="H14" s="31">
        <v>3</v>
      </c>
      <c r="I14" s="35">
        <f t="shared" si="0"/>
        <v>30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1"/>
        <v>#REF!</v>
      </c>
    </row>
    <row r="15" spans="1:15" ht="18.75">
      <c r="A15" s="31">
        <v>10</v>
      </c>
      <c r="B15" s="32" t="s">
        <v>35</v>
      </c>
      <c r="C15" s="21" t="s">
        <v>106</v>
      </c>
      <c r="D15" s="33">
        <v>30</v>
      </c>
      <c r="E15" s="34">
        <v>23</v>
      </c>
      <c r="F15" s="31">
        <v>0</v>
      </c>
      <c r="G15" s="31">
        <v>4</v>
      </c>
      <c r="H15" s="31">
        <v>3</v>
      </c>
      <c r="I15" s="35">
        <f>SUM(E15:H15)</f>
        <v>30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1"/>
        <v>#REF!</v>
      </c>
    </row>
    <row r="16" spans="1:15" ht="18.75">
      <c r="A16" s="31">
        <v>11</v>
      </c>
      <c r="B16" s="32" t="s">
        <v>66</v>
      </c>
      <c r="C16" s="21" t="s">
        <v>107</v>
      </c>
      <c r="D16" s="33">
        <v>30</v>
      </c>
      <c r="E16" s="34">
        <v>23</v>
      </c>
      <c r="F16" s="31">
        <v>0</v>
      </c>
      <c r="G16" s="31">
        <v>4</v>
      </c>
      <c r="H16" s="31">
        <v>3</v>
      </c>
      <c r="I16" s="35">
        <f t="shared" si="0"/>
        <v>30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1"/>
        <v>#REF!</v>
      </c>
    </row>
    <row r="17" spans="1:15" ht="18.75">
      <c r="A17" s="31">
        <v>12</v>
      </c>
      <c r="B17" s="32" t="s">
        <v>38</v>
      </c>
      <c r="C17" s="21" t="s">
        <v>105</v>
      </c>
      <c r="D17" s="33">
        <v>30</v>
      </c>
      <c r="E17" s="34">
        <v>22</v>
      </c>
      <c r="F17" s="31">
        <v>1</v>
      </c>
      <c r="G17" s="31">
        <v>4</v>
      </c>
      <c r="H17" s="31">
        <v>3</v>
      </c>
      <c r="I17" s="35">
        <f t="shared" si="0"/>
        <v>30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1"/>
        <v>#REF!</v>
      </c>
    </row>
    <row r="18" spans="1:15" ht="18.75">
      <c r="A18" s="31">
        <v>13</v>
      </c>
      <c r="B18" s="32" t="s">
        <v>20</v>
      </c>
      <c r="C18" s="21" t="s">
        <v>106</v>
      </c>
      <c r="D18" s="33">
        <v>30</v>
      </c>
      <c r="E18" s="34">
        <v>22</v>
      </c>
      <c r="F18" s="31">
        <v>1</v>
      </c>
      <c r="G18" s="31">
        <v>4</v>
      </c>
      <c r="H18" s="31">
        <v>3</v>
      </c>
      <c r="I18" s="35">
        <f t="shared" si="0"/>
        <v>30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1"/>
        <v>#REF!</v>
      </c>
    </row>
    <row r="19" spans="1:15" ht="18.75">
      <c r="A19" s="31">
        <v>14</v>
      </c>
      <c r="B19" s="32" t="s">
        <v>42</v>
      </c>
      <c r="C19" s="21" t="s">
        <v>108</v>
      </c>
      <c r="D19" s="33">
        <v>30</v>
      </c>
      <c r="E19" s="34">
        <v>20</v>
      </c>
      <c r="F19" s="31">
        <v>3</v>
      </c>
      <c r="G19" s="31">
        <v>4</v>
      </c>
      <c r="H19" s="31">
        <v>3</v>
      </c>
      <c r="I19" s="35">
        <f t="shared" si="0"/>
        <v>30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1"/>
        <v>#REF!</v>
      </c>
    </row>
    <row r="20" spans="1:15" ht="18.75">
      <c r="A20" s="31">
        <v>15</v>
      </c>
      <c r="B20" s="32" t="s">
        <v>43</v>
      </c>
      <c r="C20" s="21" t="s">
        <v>109</v>
      </c>
      <c r="D20" s="33">
        <v>30</v>
      </c>
      <c r="E20" s="34">
        <v>21</v>
      </c>
      <c r="F20" s="31">
        <v>2</v>
      </c>
      <c r="G20" s="31">
        <v>4</v>
      </c>
      <c r="H20" s="31">
        <v>3</v>
      </c>
      <c r="I20" s="35">
        <f t="shared" si="0"/>
        <v>30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1"/>
        <v>#REF!</v>
      </c>
    </row>
    <row r="21" spans="1:15" ht="18.75">
      <c r="A21" s="31">
        <v>16</v>
      </c>
      <c r="B21" s="32" t="s">
        <v>63</v>
      </c>
      <c r="C21" s="21" t="s">
        <v>111</v>
      </c>
      <c r="D21" s="33">
        <v>30</v>
      </c>
      <c r="E21" s="34">
        <v>23</v>
      </c>
      <c r="F21" s="31">
        <v>0</v>
      </c>
      <c r="G21" s="31">
        <v>4</v>
      </c>
      <c r="H21" s="31">
        <v>3</v>
      </c>
      <c r="I21" s="35">
        <f t="shared" si="0"/>
        <v>30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1"/>
        <v>#REF!</v>
      </c>
    </row>
    <row r="22" spans="1:15" ht="18.75">
      <c r="A22" s="31">
        <v>17</v>
      </c>
      <c r="B22" s="32" t="s">
        <v>53</v>
      </c>
      <c r="C22" s="21" t="s">
        <v>108</v>
      </c>
      <c r="D22" s="33">
        <v>30</v>
      </c>
      <c r="E22" s="34">
        <v>17</v>
      </c>
      <c r="F22" s="31">
        <v>6</v>
      </c>
      <c r="G22" s="31">
        <v>4</v>
      </c>
      <c r="H22" s="31">
        <v>3</v>
      </c>
      <c r="I22" s="35">
        <f t="shared" si="0"/>
        <v>30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1"/>
        <v>#REF!</v>
      </c>
    </row>
    <row r="23" spans="1:15" ht="18.75">
      <c r="A23" s="31">
        <v>18</v>
      </c>
      <c r="B23" s="32" t="s">
        <v>55</v>
      </c>
      <c r="C23" s="21" t="s">
        <v>114</v>
      </c>
      <c r="D23" s="33">
        <v>30</v>
      </c>
      <c r="E23" s="34">
        <v>22</v>
      </c>
      <c r="F23" s="31">
        <v>1</v>
      </c>
      <c r="G23" s="31">
        <v>4</v>
      </c>
      <c r="H23" s="31">
        <v>3</v>
      </c>
      <c r="I23" s="35">
        <f t="shared" si="0"/>
        <v>30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1"/>
        <v>#REF!</v>
      </c>
    </row>
    <row r="24" spans="1:15" ht="18.75">
      <c r="A24" s="31">
        <v>19</v>
      </c>
      <c r="B24" s="32" t="s">
        <v>56</v>
      </c>
      <c r="C24" s="21" t="s">
        <v>107</v>
      </c>
      <c r="D24" s="33">
        <v>30</v>
      </c>
      <c r="E24" s="34">
        <v>21</v>
      </c>
      <c r="F24" s="31">
        <v>2</v>
      </c>
      <c r="G24" s="31">
        <v>4</v>
      </c>
      <c r="H24" s="31">
        <v>3</v>
      </c>
      <c r="I24" s="35">
        <f t="shared" si="0"/>
        <v>30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1"/>
        <v>#REF!</v>
      </c>
    </row>
    <row r="25" spans="1:15" ht="18.75">
      <c r="A25" s="31">
        <v>20</v>
      </c>
      <c r="B25" s="32" t="s">
        <v>57</v>
      </c>
      <c r="C25" s="21" t="s">
        <v>100</v>
      </c>
      <c r="D25" s="33">
        <v>30</v>
      </c>
      <c r="E25" s="34">
        <v>23</v>
      </c>
      <c r="F25" s="31">
        <v>0</v>
      </c>
      <c r="G25" s="31">
        <v>4</v>
      </c>
      <c r="H25" s="31">
        <v>3</v>
      </c>
      <c r="I25" s="35">
        <f t="shared" si="0"/>
        <v>30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1"/>
        <v>#REF!</v>
      </c>
    </row>
    <row r="26" spans="1:15" ht="18.75">
      <c r="A26" s="31">
        <v>21</v>
      </c>
      <c r="B26" s="32" t="s">
        <v>58</v>
      </c>
      <c r="C26" s="21" t="s">
        <v>103</v>
      </c>
      <c r="D26" s="33">
        <v>30</v>
      </c>
      <c r="E26" s="34">
        <v>22</v>
      </c>
      <c r="F26" s="31">
        <v>1</v>
      </c>
      <c r="G26" s="31">
        <v>4</v>
      </c>
      <c r="H26" s="31">
        <v>3</v>
      </c>
      <c r="I26" s="35">
        <f t="shared" si="0"/>
        <v>30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1"/>
        <v>#REF!</v>
      </c>
    </row>
    <row r="27" spans="1:15" ht="18.75">
      <c r="A27" s="31">
        <v>22</v>
      </c>
      <c r="B27" s="32" t="s">
        <v>59</v>
      </c>
      <c r="C27" s="21" t="s">
        <v>111</v>
      </c>
      <c r="D27" s="33">
        <v>30</v>
      </c>
      <c r="E27" s="34">
        <v>23</v>
      </c>
      <c r="F27" s="31">
        <v>0</v>
      </c>
      <c r="G27" s="31">
        <v>4</v>
      </c>
      <c r="H27" s="31">
        <v>3</v>
      </c>
      <c r="I27" s="35">
        <f t="shared" si="0"/>
        <v>30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1"/>
        <v>#REF!</v>
      </c>
    </row>
    <row r="28" spans="1:15" ht="18.75">
      <c r="A28" s="31">
        <v>23</v>
      </c>
      <c r="B28" s="32" t="s">
        <v>60</v>
      </c>
      <c r="C28" s="21" t="s">
        <v>100</v>
      </c>
      <c r="D28" s="33">
        <v>30</v>
      </c>
      <c r="E28" s="34">
        <v>23</v>
      </c>
      <c r="F28" s="31">
        <v>0</v>
      </c>
      <c r="G28" s="31">
        <v>4</v>
      </c>
      <c r="H28" s="31">
        <v>3</v>
      </c>
      <c r="I28" s="35">
        <f t="shared" si="0"/>
        <v>30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1"/>
        <v>#REF!</v>
      </c>
    </row>
    <row r="29" spans="1:15" ht="18.75">
      <c r="A29" s="31">
        <v>24</v>
      </c>
      <c r="B29" s="32" t="s">
        <v>61</v>
      </c>
      <c r="C29" s="21" t="s">
        <v>103</v>
      </c>
      <c r="D29" s="33">
        <v>30</v>
      </c>
      <c r="E29" s="34">
        <v>22</v>
      </c>
      <c r="F29" s="31">
        <v>1</v>
      </c>
      <c r="G29" s="31">
        <v>4</v>
      </c>
      <c r="H29" s="31">
        <v>3</v>
      </c>
      <c r="I29" s="35">
        <f t="shared" si="0"/>
        <v>30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1"/>
        <v>#REF!</v>
      </c>
    </row>
    <row r="30" spans="1:15" ht="18.75">
      <c r="A30" s="31">
        <v>25</v>
      </c>
      <c r="B30" s="32" t="s">
        <v>94</v>
      </c>
      <c r="C30" s="21" t="s">
        <v>103</v>
      </c>
      <c r="D30" s="33">
        <v>30</v>
      </c>
      <c r="E30" s="34">
        <v>22</v>
      </c>
      <c r="F30" s="31">
        <v>1</v>
      </c>
      <c r="G30" s="31">
        <v>4</v>
      </c>
      <c r="H30" s="31">
        <v>3</v>
      </c>
      <c r="I30" s="35">
        <f t="shared" si="0"/>
        <v>30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1"/>
        <v>#REF!</v>
      </c>
    </row>
    <row r="31" spans="1:15" ht="18.75">
      <c r="A31" s="31">
        <v>26</v>
      </c>
      <c r="B31" s="32" t="s">
        <v>68</v>
      </c>
      <c r="C31" s="21" t="s">
        <v>100</v>
      </c>
      <c r="D31" s="33">
        <v>30</v>
      </c>
      <c r="E31" s="34">
        <v>23</v>
      </c>
      <c r="F31" s="31">
        <v>0</v>
      </c>
      <c r="G31" s="31">
        <v>4</v>
      </c>
      <c r="H31" s="31">
        <v>3</v>
      </c>
      <c r="I31" s="35">
        <f t="shared" si="0"/>
        <v>30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1"/>
        <v>#REF!</v>
      </c>
    </row>
    <row r="32" spans="1:15" ht="18.75">
      <c r="A32" s="31">
        <v>27</v>
      </c>
      <c r="B32" s="32" t="s">
        <v>69</v>
      </c>
      <c r="C32" s="21" t="s">
        <v>108</v>
      </c>
      <c r="D32" s="33">
        <v>30</v>
      </c>
      <c r="E32" s="34">
        <v>23</v>
      </c>
      <c r="F32" s="31">
        <v>0</v>
      </c>
      <c r="G32" s="31">
        <v>4</v>
      </c>
      <c r="H32" s="31">
        <v>3</v>
      </c>
      <c r="I32" s="35">
        <f t="shared" si="0"/>
        <v>30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1"/>
        <v>#REF!</v>
      </c>
    </row>
    <row r="33" spans="1:15" ht="18.75">
      <c r="A33" s="31">
        <v>28</v>
      </c>
      <c r="B33" s="32" t="s">
        <v>70</v>
      </c>
      <c r="C33" s="21" t="s">
        <v>115</v>
      </c>
      <c r="D33" s="33">
        <v>30</v>
      </c>
      <c r="E33" s="34">
        <v>22</v>
      </c>
      <c r="F33" s="31">
        <v>1</v>
      </c>
      <c r="G33" s="31">
        <v>4</v>
      </c>
      <c r="H33" s="31">
        <v>3</v>
      </c>
      <c r="I33" s="35">
        <f t="shared" si="0"/>
        <v>30</v>
      </c>
      <c r="J33" s="31">
        <v>0</v>
      </c>
      <c r="K33" s="35" t="e">
        <f>#REF!/D33*I33</f>
        <v>#REF!</v>
      </c>
      <c r="L33" s="31">
        <v>0</v>
      </c>
      <c r="M33" s="35">
        <v>0</v>
      </c>
      <c r="N33" s="34">
        <v>0</v>
      </c>
      <c r="O33" s="31" t="e">
        <f t="shared" si="1"/>
        <v>#REF!</v>
      </c>
    </row>
    <row r="34" spans="1:15" ht="18.75">
      <c r="A34" s="31">
        <v>29</v>
      </c>
      <c r="B34" s="32" t="s">
        <v>72</v>
      </c>
      <c r="C34" s="21" t="s">
        <v>102</v>
      </c>
      <c r="D34" s="33">
        <v>30</v>
      </c>
      <c r="E34" s="34">
        <v>21</v>
      </c>
      <c r="F34" s="31">
        <v>2</v>
      </c>
      <c r="G34" s="31">
        <v>4</v>
      </c>
      <c r="H34" s="31">
        <v>3</v>
      </c>
      <c r="I34" s="35">
        <f t="shared" si="0"/>
        <v>30</v>
      </c>
      <c r="J34" s="31">
        <v>0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1"/>
        <v>#REF!</v>
      </c>
    </row>
    <row r="35" spans="1:15" ht="18.75">
      <c r="A35" s="31">
        <v>30</v>
      </c>
      <c r="B35" s="32" t="s">
        <v>73</v>
      </c>
      <c r="C35" s="21" t="s">
        <v>113</v>
      </c>
      <c r="D35" s="33">
        <v>30</v>
      </c>
      <c r="E35" s="34">
        <v>22</v>
      </c>
      <c r="F35" s="31">
        <v>1</v>
      </c>
      <c r="G35" s="31">
        <v>4</v>
      </c>
      <c r="H35" s="31">
        <v>3</v>
      </c>
      <c r="I35" s="35">
        <f t="shared" si="0"/>
        <v>30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1"/>
        <v>#REF!</v>
      </c>
    </row>
    <row r="36" spans="1:15" ht="18.75">
      <c r="A36" s="31">
        <v>31</v>
      </c>
      <c r="B36" s="32" t="s">
        <v>74</v>
      </c>
      <c r="C36" s="21" t="s">
        <v>113</v>
      </c>
      <c r="D36" s="33">
        <v>30</v>
      </c>
      <c r="E36" s="34">
        <v>23</v>
      </c>
      <c r="F36" s="31">
        <v>0</v>
      </c>
      <c r="G36" s="31">
        <v>4</v>
      </c>
      <c r="H36" s="31">
        <v>3</v>
      </c>
      <c r="I36" s="35">
        <f t="shared" si="0"/>
        <v>30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1"/>
        <v>#REF!</v>
      </c>
    </row>
    <row r="37" spans="1:15" ht="18.75">
      <c r="A37" s="31">
        <v>32</v>
      </c>
      <c r="B37" s="32" t="s">
        <v>75</v>
      </c>
      <c r="C37" s="21" t="s">
        <v>117</v>
      </c>
      <c r="D37" s="33">
        <v>30</v>
      </c>
      <c r="E37" s="34">
        <v>21</v>
      </c>
      <c r="F37" s="31">
        <v>2</v>
      </c>
      <c r="G37" s="31">
        <v>4</v>
      </c>
      <c r="H37" s="31">
        <v>3</v>
      </c>
      <c r="I37" s="35">
        <f t="shared" si="0"/>
        <v>30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1"/>
        <v>#REF!</v>
      </c>
    </row>
    <row r="38" spans="1:15" ht="18.75">
      <c r="A38" s="31">
        <v>33</v>
      </c>
      <c r="B38" s="32" t="s">
        <v>76</v>
      </c>
      <c r="C38" s="21" t="s">
        <v>117</v>
      </c>
      <c r="D38" s="33">
        <v>30</v>
      </c>
      <c r="E38" s="34">
        <v>21</v>
      </c>
      <c r="F38" s="31">
        <v>2</v>
      </c>
      <c r="G38" s="31">
        <v>4</v>
      </c>
      <c r="H38" s="31">
        <v>3</v>
      </c>
      <c r="I38" s="35">
        <f t="shared" si="0"/>
        <v>30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1"/>
        <v>#REF!</v>
      </c>
    </row>
    <row r="39" spans="1:15" ht="18.75">
      <c r="A39" s="31">
        <v>34</v>
      </c>
      <c r="B39" s="32" t="s">
        <v>77</v>
      </c>
      <c r="C39" s="21" t="s">
        <v>117</v>
      </c>
      <c r="D39" s="33">
        <v>30</v>
      </c>
      <c r="E39" s="34">
        <v>21</v>
      </c>
      <c r="F39" s="31">
        <v>2</v>
      </c>
      <c r="G39" s="31">
        <v>4</v>
      </c>
      <c r="H39" s="31">
        <v>3</v>
      </c>
      <c r="I39" s="35">
        <f t="shared" si="0"/>
        <v>30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1"/>
        <v>#REF!</v>
      </c>
    </row>
    <row r="40" spans="1:15" ht="18.75">
      <c r="A40" s="31">
        <v>35</v>
      </c>
      <c r="B40" s="32" t="s">
        <v>78</v>
      </c>
      <c r="C40" s="21" t="s">
        <v>106</v>
      </c>
      <c r="D40" s="33">
        <v>30</v>
      </c>
      <c r="E40" s="34">
        <v>22</v>
      </c>
      <c r="F40" s="31">
        <v>1</v>
      </c>
      <c r="G40" s="31">
        <v>4</v>
      </c>
      <c r="H40" s="31">
        <v>3</v>
      </c>
      <c r="I40" s="35">
        <f t="shared" si="0"/>
        <v>30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1"/>
        <v>#REF!</v>
      </c>
    </row>
    <row r="41" spans="1:15" ht="18.75">
      <c r="A41" s="31">
        <v>36</v>
      </c>
      <c r="B41" s="32" t="s">
        <v>79</v>
      </c>
      <c r="C41" s="21" t="s">
        <v>106</v>
      </c>
      <c r="D41" s="33">
        <v>30</v>
      </c>
      <c r="E41" s="34">
        <v>22</v>
      </c>
      <c r="F41" s="31">
        <v>1</v>
      </c>
      <c r="G41" s="31">
        <v>4</v>
      </c>
      <c r="H41" s="31">
        <v>3</v>
      </c>
      <c r="I41" s="35">
        <f t="shared" si="0"/>
        <v>30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1"/>
        <v>#REF!</v>
      </c>
    </row>
    <row r="42" spans="1:15" ht="18.75">
      <c r="A42" s="31">
        <v>37</v>
      </c>
      <c r="B42" s="32" t="s">
        <v>80</v>
      </c>
      <c r="C42" s="21" t="s">
        <v>102</v>
      </c>
      <c r="D42" s="33">
        <v>30</v>
      </c>
      <c r="E42" s="34">
        <v>22</v>
      </c>
      <c r="F42" s="31">
        <v>1</v>
      </c>
      <c r="G42" s="31">
        <v>4</v>
      </c>
      <c r="H42" s="31">
        <v>3</v>
      </c>
      <c r="I42" s="35">
        <f t="shared" si="0"/>
        <v>30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1"/>
        <v>#REF!</v>
      </c>
    </row>
    <row r="43" spans="1:15" ht="18.75">
      <c r="A43" s="31">
        <v>38</v>
      </c>
      <c r="B43" s="32" t="s">
        <v>81</v>
      </c>
      <c r="C43" s="21" t="s">
        <v>114</v>
      </c>
      <c r="D43" s="33">
        <v>30</v>
      </c>
      <c r="E43" s="34">
        <v>23</v>
      </c>
      <c r="F43" s="31">
        <v>0</v>
      </c>
      <c r="G43" s="31">
        <v>4</v>
      </c>
      <c r="H43" s="31">
        <v>3</v>
      </c>
      <c r="I43" s="35">
        <f t="shared" si="0"/>
        <v>30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1"/>
        <v>#REF!</v>
      </c>
    </row>
    <row r="44" spans="1:15" ht="18.75">
      <c r="A44" s="31">
        <v>39</v>
      </c>
      <c r="B44" s="32" t="s">
        <v>82</v>
      </c>
      <c r="C44" s="21" t="s">
        <v>102</v>
      </c>
      <c r="D44" s="33">
        <v>30</v>
      </c>
      <c r="E44" s="34">
        <v>23</v>
      </c>
      <c r="F44" s="31">
        <v>0</v>
      </c>
      <c r="G44" s="31">
        <v>4</v>
      </c>
      <c r="H44" s="31">
        <v>3</v>
      </c>
      <c r="I44" s="35">
        <f t="shared" si="0"/>
        <v>30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1"/>
        <v>#REF!</v>
      </c>
    </row>
    <row r="45" spans="1:15" ht="18.75">
      <c r="A45" s="31">
        <v>40</v>
      </c>
      <c r="B45" s="32" t="s">
        <v>83</v>
      </c>
      <c r="C45" s="21" t="s">
        <v>114</v>
      </c>
      <c r="D45" s="33">
        <v>30</v>
      </c>
      <c r="E45" s="34">
        <v>23</v>
      </c>
      <c r="F45" s="31">
        <v>0</v>
      </c>
      <c r="G45" s="31">
        <v>4</v>
      </c>
      <c r="H45" s="31">
        <v>3</v>
      </c>
      <c r="I45" s="35">
        <f t="shared" si="0"/>
        <v>30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1"/>
        <v>#REF!</v>
      </c>
    </row>
    <row r="46" spans="1:15" ht="18.75">
      <c r="A46" s="31">
        <v>41</v>
      </c>
      <c r="B46" s="32" t="s">
        <v>93</v>
      </c>
      <c r="C46" s="21" t="s">
        <v>114</v>
      </c>
      <c r="D46" s="33">
        <v>30</v>
      </c>
      <c r="E46" s="34">
        <v>20</v>
      </c>
      <c r="F46" s="31">
        <v>3</v>
      </c>
      <c r="G46" s="31">
        <v>4</v>
      </c>
      <c r="H46" s="31">
        <v>3</v>
      </c>
      <c r="I46" s="35">
        <f t="shared" si="0"/>
        <v>30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1"/>
        <v>#REF!</v>
      </c>
    </row>
    <row r="47" spans="1:15" ht="18.75">
      <c r="A47" s="31">
        <v>42</v>
      </c>
      <c r="B47" s="32" t="s">
        <v>85</v>
      </c>
      <c r="C47" s="21" t="s">
        <v>114</v>
      </c>
      <c r="D47" s="33">
        <v>30</v>
      </c>
      <c r="E47" s="34">
        <v>20</v>
      </c>
      <c r="F47" s="31">
        <v>3</v>
      </c>
      <c r="G47" s="31">
        <v>4</v>
      </c>
      <c r="H47" s="31">
        <v>3</v>
      </c>
      <c r="I47" s="35">
        <f t="shared" si="0"/>
        <v>30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1"/>
        <v>#REF!</v>
      </c>
    </row>
    <row r="48" spans="1:15" ht="18.75">
      <c r="A48" s="31">
        <v>43</v>
      </c>
      <c r="B48" s="32" t="s">
        <v>49</v>
      </c>
      <c r="C48" s="21" t="s">
        <v>111</v>
      </c>
      <c r="D48" s="33">
        <v>30</v>
      </c>
      <c r="E48" s="34">
        <v>22</v>
      </c>
      <c r="F48" s="31">
        <v>1</v>
      </c>
      <c r="G48" s="31">
        <v>4</v>
      </c>
      <c r="H48" s="31">
        <v>3</v>
      </c>
      <c r="I48" s="35">
        <f t="shared" si="0"/>
        <v>30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1"/>
        <v>#REF!</v>
      </c>
    </row>
    <row r="49" spans="1:15" ht="18.75">
      <c r="A49" s="31">
        <v>44</v>
      </c>
      <c r="B49" s="32" t="s">
        <v>87</v>
      </c>
      <c r="C49" s="21" t="s">
        <v>103</v>
      </c>
      <c r="D49" s="33">
        <v>30</v>
      </c>
      <c r="E49" s="34">
        <v>22</v>
      </c>
      <c r="F49" s="31">
        <v>1</v>
      </c>
      <c r="G49" s="31">
        <v>4</v>
      </c>
      <c r="H49" s="31">
        <v>3</v>
      </c>
      <c r="I49" s="35">
        <f t="shared" si="0"/>
        <v>30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1"/>
        <v>#REF!</v>
      </c>
    </row>
    <row r="50" spans="1:15" ht="18.75">
      <c r="A50" s="31">
        <v>45</v>
      </c>
      <c r="B50" s="32" t="s">
        <v>88</v>
      </c>
      <c r="C50" s="21" t="s">
        <v>102</v>
      </c>
      <c r="D50" s="33">
        <v>30</v>
      </c>
      <c r="E50" s="34">
        <v>23</v>
      </c>
      <c r="F50" s="31">
        <v>0</v>
      </c>
      <c r="G50" s="31">
        <v>4</v>
      </c>
      <c r="H50" s="31">
        <v>3</v>
      </c>
      <c r="I50" s="35">
        <f t="shared" si="0"/>
        <v>30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1"/>
        <v>#REF!</v>
      </c>
    </row>
    <row r="51" spans="1:15" ht="18.75">
      <c r="A51" s="31">
        <v>46</v>
      </c>
      <c r="B51" s="32" t="s">
        <v>89</v>
      </c>
      <c r="C51" s="21" t="s">
        <v>114</v>
      </c>
      <c r="D51" s="33">
        <v>30</v>
      </c>
      <c r="E51" s="34">
        <v>23</v>
      </c>
      <c r="F51" s="31">
        <v>0</v>
      </c>
      <c r="G51" s="31">
        <v>4</v>
      </c>
      <c r="H51" s="31">
        <v>3</v>
      </c>
      <c r="I51" s="35">
        <f t="shared" si="0"/>
        <v>30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1"/>
        <v>#REF!</v>
      </c>
    </row>
    <row r="52" spans="1:15" ht="18.75">
      <c r="A52" s="31">
        <v>47</v>
      </c>
      <c r="B52" s="32" t="s">
        <v>90</v>
      </c>
      <c r="C52" s="21" t="s">
        <v>114</v>
      </c>
      <c r="D52" s="33">
        <v>30</v>
      </c>
      <c r="E52" s="34">
        <v>21</v>
      </c>
      <c r="F52" s="31">
        <v>2</v>
      </c>
      <c r="G52" s="31">
        <v>4</v>
      </c>
      <c r="H52" s="31">
        <v>3</v>
      </c>
      <c r="I52" s="35">
        <f t="shared" si="0"/>
        <v>30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1"/>
        <v>#REF!</v>
      </c>
    </row>
    <row r="53" spans="1:15" ht="18.75">
      <c r="A53" s="31">
        <v>48</v>
      </c>
      <c r="B53" s="32" t="s">
        <v>91</v>
      </c>
      <c r="C53" s="21" t="s">
        <v>111</v>
      </c>
      <c r="D53" s="33">
        <v>30</v>
      </c>
      <c r="E53" s="34">
        <v>23</v>
      </c>
      <c r="F53" s="31">
        <v>0</v>
      </c>
      <c r="G53" s="31">
        <v>4</v>
      </c>
      <c r="H53" s="31">
        <v>3</v>
      </c>
      <c r="I53" s="35">
        <f t="shared" si="0"/>
        <v>30</v>
      </c>
      <c r="J53" s="31">
        <v>0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1"/>
        <v>#REF!</v>
      </c>
    </row>
    <row r="54" spans="1:15" ht="18.75">
      <c r="A54" s="31">
        <v>49</v>
      </c>
      <c r="B54" s="32" t="s">
        <v>95</v>
      </c>
      <c r="C54" s="21" t="s">
        <v>116</v>
      </c>
      <c r="D54" s="33">
        <v>30</v>
      </c>
      <c r="E54" s="34">
        <v>23</v>
      </c>
      <c r="F54" s="31">
        <v>0</v>
      </c>
      <c r="G54" s="31">
        <v>4</v>
      </c>
      <c r="H54" s="31">
        <v>3</v>
      </c>
      <c r="I54" s="35">
        <f t="shared" si="0"/>
        <v>30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1"/>
        <v>#REF!</v>
      </c>
    </row>
    <row r="55" spans="1:15" ht="18.75">
      <c r="A55" s="31">
        <v>50</v>
      </c>
      <c r="B55" s="32" t="s">
        <v>97</v>
      </c>
      <c r="C55" s="48" t="s">
        <v>102</v>
      </c>
      <c r="D55" s="33">
        <v>30</v>
      </c>
      <c r="E55" s="34">
        <v>23</v>
      </c>
      <c r="F55" s="31">
        <v>0</v>
      </c>
      <c r="G55" s="31">
        <v>4</v>
      </c>
      <c r="H55" s="31">
        <v>3</v>
      </c>
      <c r="I55" s="35">
        <f t="shared" ref="I55" si="2">SUM(E55:H55)</f>
        <v>30</v>
      </c>
      <c r="J55" s="31">
        <v>1</v>
      </c>
      <c r="K55" s="35" t="e">
        <f>#REF!/D55*I55</f>
        <v>#REF!</v>
      </c>
      <c r="L55" s="31">
        <v>0</v>
      </c>
      <c r="M55" s="35">
        <v>0</v>
      </c>
      <c r="N55" s="34">
        <v>0</v>
      </c>
      <c r="O55" s="31" t="e">
        <f t="shared" ref="O55" si="3">K55-L55-M55-N55</f>
        <v>#REF!</v>
      </c>
    </row>
    <row r="56" spans="1:15" ht="18.75">
      <c r="A56" s="39"/>
      <c r="B56" s="40"/>
      <c r="C56" s="40"/>
      <c r="D56" s="41"/>
      <c r="E56" s="42"/>
      <c r="F56" s="41"/>
      <c r="G56" s="41"/>
      <c r="H56" s="41"/>
      <c r="I56" s="41"/>
      <c r="J56" s="41"/>
      <c r="K56" s="41"/>
      <c r="L56" s="35">
        <v>0</v>
      </c>
      <c r="M56" s="35">
        <v>0</v>
      </c>
      <c r="N56" s="37" t="s">
        <v>18</v>
      </c>
      <c r="O56" s="31" t="e">
        <f>SUM(O6:O55)</f>
        <v>#REF!</v>
      </c>
    </row>
    <row r="57" spans="1:1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ht="18.75">
      <c r="A60" s="38"/>
      <c r="B60" s="44" t="s">
        <v>15</v>
      </c>
      <c r="C60" s="44"/>
      <c r="D60" s="46"/>
      <c r="E60" s="46"/>
      <c r="F60" s="79" t="s">
        <v>16</v>
      </c>
      <c r="G60" s="79"/>
      <c r="H60" s="79"/>
      <c r="I60" s="79"/>
      <c r="J60" s="79"/>
      <c r="K60" s="46"/>
      <c r="L60" s="47"/>
      <c r="M60" s="46"/>
      <c r="N60" s="46"/>
      <c r="O60" s="45" t="s">
        <v>21</v>
      </c>
    </row>
  </sheetData>
  <mergeCells count="5">
    <mergeCell ref="A1:O1"/>
    <mergeCell ref="A2:O2"/>
    <mergeCell ref="A3:O3"/>
    <mergeCell ref="A4:O4"/>
    <mergeCell ref="F60:J60"/>
  </mergeCells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12" sqref="R12"/>
    </sheetView>
  </sheetViews>
  <sheetFormatPr defaultRowHeight="15"/>
  <cols>
    <col min="1" max="1" width="6.42578125" bestFit="1" customWidth="1"/>
    <col min="2" max="2" width="26.7109375" bestFit="1" customWidth="1"/>
    <col min="3" max="3" width="23" bestFit="1" customWidth="1"/>
    <col min="4" max="4" width="5.140625" bestFit="1" customWidth="1"/>
    <col min="5" max="5" width="8.28515625" bestFit="1" customWidth="1"/>
    <col min="6" max="6" width="8.42578125" bestFit="1" customWidth="1"/>
    <col min="7" max="7" width="8.140625" bestFit="1" customWidth="1"/>
    <col min="8" max="8" width="9" bestFit="1" customWidth="1"/>
    <col min="9" max="9" width="7.7109375" bestFit="1" customWidth="1"/>
    <col min="10" max="10" width="5.5703125" customWidth="1"/>
    <col min="11" max="11" width="12" hidden="1" customWidth="1"/>
    <col min="12" max="12" width="8.7109375" hidden="1" customWidth="1"/>
    <col min="13" max="13" width="7.28515625" hidden="1" customWidth="1"/>
    <col min="14" max="14" width="8.5703125" hidden="1" customWidth="1"/>
    <col min="15" max="15" width="11.140625" hidden="1" customWidth="1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180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120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s="38" customFormat="1" ht="19.5" customHeight="1">
      <c r="A6" s="31">
        <v>1</v>
      </c>
      <c r="B6" s="32" t="s">
        <v>54</v>
      </c>
      <c r="C6" s="21" t="s">
        <v>112</v>
      </c>
      <c r="D6" s="33">
        <v>31</v>
      </c>
      <c r="E6" s="34">
        <v>26</v>
      </c>
      <c r="F6" s="31">
        <v>1</v>
      </c>
      <c r="G6" s="31">
        <v>4</v>
      </c>
      <c r="H6" s="31">
        <v>0</v>
      </c>
      <c r="I6" s="35">
        <f>SUM(E6:H6)</f>
        <v>31</v>
      </c>
      <c r="J6" s="31">
        <v>0</v>
      </c>
      <c r="K6" s="35">
        <v>40000</v>
      </c>
      <c r="L6" s="37">
        <v>0</v>
      </c>
      <c r="M6" s="35">
        <v>0</v>
      </c>
      <c r="N6" s="34">
        <v>0</v>
      </c>
      <c r="O6" s="31">
        <f>K6-L6-M6-N6</f>
        <v>40000</v>
      </c>
    </row>
    <row r="7" spans="1:15" s="38" customFormat="1" ht="19.5" customHeight="1">
      <c r="A7" s="31">
        <v>2</v>
      </c>
      <c r="B7" s="32" t="s">
        <v>25</v>
      </c>
      <c r="C7" s="21" t="s">
        <v>99</v>
      </c>
      <c r="D7" s="33">
        <v>31</v>
      </c>
      <c r="E7" s="34">
        <v>26</v>
      </c>
      <c r="F7" s="31">
        <v>1</v>
      </c>
      <c r="G7" s="31">
        <v>4</v>
      </c>
      <c r="H7" s="31">
        <v>0</v>
      </c>
      <c r="I7" s="35">
        <f t="shared" ref="I7:I55" si="0">SUM(E7:H7)</f>
        <v>31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55" si="1">K7-L7-M7-N7</f>
        <v>#REF!</v>
      </c>
    </row>
    <row r="8" spans="1:15" s="38" customFormat="1" ht="19.5" customHeight="1">
      <c r="A8" s="31">
        <v>3</v>
      </c>
      <c r="B8" s="32" t="s">
        <v>26</v>
      </c>
      <c r="C8" s="21" t="s">
        <v>100</v>
      </c>
      <c r="D8" s="33">
        <v>31</v>
      </c>
      <c r="E8" s="34">
        <v>26</v>
      </c>
      <c r="F8" s="31">
        <v>1</v>
      </c>
      <c r="G8" s="31">
        <v>4</v>
      </c>
      <c r="H8" s="31">
        <v>0</v>
      </c>
      <c r="I8" s="35">
        <f t="shared" si="0"/>
        <v>31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1"/>
        <v>#REF!</v>
      </c>
    </row>
    <row r="9" spans="1:15" s="38" customFormat="1" ht="19.5" customHeight="1">
      <c r="A9" s="31">
        <v>4</v>
      </c>
      <c r="B9" s="32" t="s">
        <v>27</v>
      </c>
      <c r="C9" s="21" t="s">
        <v>101</v>
      </c>
      <c r="D9" s="33">
        <v>31</v>
      </c>
      <c r="E9" s="34">
        <v>26</v>
      </c>
      <c r="F9" s="31">
        <v>1</v>
      </c>
      <c r="G9" s="31">
        <v>4</v>
      </c>
      <c r="H9" s="31">
        <v>0</v>
      </c>
      <c r="I9" s="35">
        <f t="shared" si="0"/>
        <v>31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1"/>
        <v>#REF!</v>
      </c>
    </row>
    <row r="10" spans="1:15" s="38" customFormat="1" ht="19.5" customHeight="1">
      <c r="A10" s="31">
        <v>5</v>
      </c>
      <c r="B10" s="32" t="s">
        <v>64</v>
      </c>
      <c r="C10" s="21" t="s">
        <v>100</v>
      </c>
      <c r="D10" s="33">
        <v>31</v>
      </c>
      <c r="E10" s="34">
        <v>26</v>
      </c>
      <c r="F10" s="31">
        <v>1</v>
      </c>
      <c r="G10" s="31">
        <v>4</v>
      </c>
      <c r="H10" s="31">
        <v>0</v>
      </c>
      <c r="I10" s="35">
        <f t="shared" si="0"/>
        <v>31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1"/>
        <v>#REF!</v>
      </c>
    </row>
    <row r="11" spans="1:15" s="38" customFormat="1" ht="19.5" customHeight="1">
      <c r="A11" s="31">
        <v>6</v>
      </c>
      <c r="B11" s="32" t="s">
        <v>29</v>
      </c>
      <c r="C11" s="21" t="s">
        <v>102</v>
      </c>
      <c r="D11" s="33">
        <v>31</v>
      </c>
      <c r="E11" s="34">
        <v>27</v>
      </c>
      <c r="F11" s="31">
        <v>0</v>
      </c>
      <c r="G11" s="31">
        <v>4</v>
      </c>
      <c r="H11" s="31">
        <v>0</v>
      </c>
      <c r="I11" s="35">
        <f t="shared" si="0"/>
        <v>31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1"/>
        <v>#REF!</v>
      </c>
    </row>
    <row r="12" spans="1:15" s="38" customFormat="1" ht="19.5" customHeight="1">
      <c r="A12" s="31">
        <v>7</v>
      </c>
      <c r="B12" s="32" t="s">
        <v>62</v>
      </c>
      <c r="C12" s="21" t="s">
        <v>103</v>
      </c>
      <c r="D12" s="33">
        <v>31</v>
      </c>
      <c r="E12" s="34">
        <v>26</v>
      </c>
      <c r="F12" s="31">
        <v>1</v>
      </c>
      <c r="G12" s="31">
        <v>4</v>
      </c>
      <c r="H12" s="31">
        <v>0</v>
      </c>
      <c r="I12" s="35">
        <f t="shared" si="0"/>
        <v>31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1"/>
        <v>#REF!</v>
      </c>
    </row>
    <row r="13" spans="1:15" s="38" customFormat="1" ht="19.5" customHeight="1">
      <c r="A13" s="31">
        <v>8</v>
      </c>
      <c r="B13" s="32" t="s">
        <v>65</v>
      </c>
      <c r="C13" s="21" t="s">
        <v>100</v>
      </c>
      <c r="D13" s="33">
        <v>31</v>
      </c>
      <c r="E13" s="34">
        <v>26</v>
      </c>
      <c r="F13" s="31">
        <v>1</v>
      </c>
      <c r="G13" s="31">
        <v>4</v>
      </c>
      <c r="H13" s="31">
        <v>0</v>
      </c>
      <c r="I13" s="35">
        <f t="shared" si="0"/>
        <v>31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1"/>
        <v>#REF!</v>
      </c>
    </row>
    <row r="14" spans="1:15" s="38" customFormat="1" ht="19.5" customHeight="1">
      <c r="A14" s="31">
        <v>9</v>
      </c>
      <c r="B14" s="32" t="s">
        <v>32</v>
      </c>
      <c r="C14" s="21" t="s">
        <v>104</v>
      </c>
      <c r="D14" s="33">
        <v>31</v>
      </c>
      <c r="E14" s="34">
        <v>26</v>
      </c>
      <c r="F14" s="31">
        <v>1</v>
      </c>
      <c r="G14" s="31">
        <v>4</v>
      </c>
      <c r="H14" s="31">
        <v>0</v>
      </c>
      <c r="I14" s="35">
        <f t="shared" si="0"/>
        <v>31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1"/>
        <v>#REF!</v>
      </c>
    </row>
    <row r="15" spans="1:15" s="38" customFormat="1" ht="19.5" customHeight="1">
      <c r="A15" s="31">
        <v>10</v>
      </c>
      <c r="B15" s="32" t="s">
        <v>35</v>
      </c>
      <c r="C15" s="21" t="s">
        <v>106</v>
      </c>
      <c r="D15" s="33">
        <v>31</v>
      </c>
      <c r="E15" s="34">
        <v>27</v>
      </c>
      <c r="F15" s="31">
        <v>0</v>
      </c>
      <c r="G15" s="31">
        <v>4</v>
      </c>
      <c r="H15" s="31">
        <v>0</v>
      </c>
      <c r="I15" s="35">
        <f t="shared" si="0"/>
        <v>31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1"/>
        <v>#REF!</v>
      </c>
    </row>
    <row r="16" spans="1:15" s="38" customFormat="1" ht="19.5" customHeight="1">
      <c r="A16" s="31">
        <v>11</v>
      </c>
      <c r="B16" s="32" t="s">
        <v>66</v>
      </c>
      <c r="C16" s="21" t="s">
        <v>107</v>
      </c>
      <c r="D16" s="33">
        <v>31</v>
      </c>
      <c r="E16" s="34">
        <v>27</v>
      </c>
      <c r="F16" s="31">
        <v>0</v>
      </c>
      <c r="G16" s="31">
        <v>4</v>
      </c>
      <c r="H16" s="31">
        <v>0</v>
      </c>
      <c r="I16" s="35">
        <f t="shared" si="0"/>
        <v>31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1"/>
        <v>#REF!</v>
      </c>
    </row>
    <row r="17" spans="1:15" s="38" customFormat="1" ht="19.5" customHeight="1">
      <c r="A17" s="31">
        <v>12</v>
      </c>
      <c r="B17" s="32" t="s">
        <v>38</v>
      </c>
      <c r="C17" s="21" t="s">
        <v>105</v>
      </c>
      <c r="D17" s="33">
        <v>31</v>
      </c>
      <c r="E17" s="34">
        <v>27</v>
      </c>
      <c r="F17" s="31">
        <v>0</v>
      </c>
      <c r="G17" s="31">
        <v>4</v>
      </c>
      <c r="H17" s="31">
        <v>0</v>
      </c>
      <c r="I17" s="35">
        <f t="shared" si="0"/>
        <v>31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1"/>
        <v>#REF!</v>
      </c>
    </row>
    <row r="18" spans="1:15" s="38" customFormat="1" ht="19.5" customHeight="1">
      <c r="A18" s="31">
        <v>13</v>
      </c>
      <c r="B18" s="32" t="s">
        <v>20</v>
      </c>
      <c r="C18" s="21" t="s">
        <v>106</v>
      </c>
      <c r="D18" s="33">
        <v>31</v>
      </c>
      <c r="E18" s="34">
        <v>25</v>
      </c>
      <c r="F18" s="31">
        <v>2</v>
      </c>
      <c r="G18" s="31">
        <v>4</v>
      </c>
      <c r="H18" s="31">
        <v>0</v>
      </c>
      <c r="I18" s="35">
        <f t="shared" si="0"/>
        <v>31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1"/>
        <v>#REF!</v>
      </c>
    </row>
    <row r="19" spans="1:15" s="38" customFormat="1" ht="19.5" customHeight="1">
      <c r="A19" s="31">
        <v>14</v>
      </c>
      <c r="B19" s="32" t="s">
        <v>42</v>
      </c>
      <c r="C19" s="21" t="s">
        <v>108</v>
      </c>
      <c r="D19" s="33">
        <v>31</v>
      </c>
      <c r="E19" s="34">
        <v>24</v>
      </c>
      <c r="F19" s="31">
        <v>3</v>
      </c>
      <c r="G19" s="31">
        <v>4</v>
      </c>
      <c r="H19" s="31">
        <v>0</v>
      </c>
      <c r="I19" s="35">
        <f t="shared" si="0"/>
        <v>31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1"/>
        <v>#REF!</v>
      </c>
    </row>
    <row r="20" spans="1:15" s="38" customFormat="1" ht="19.5" customHeight="1">
      <c r="A20" s="31">
        <v>15</v>
      </c>
      <c r="B20" s="32" t="s">
        <v>43</v>
      </c>
      <c r="C20" s="21" t="s">
        <v>109</v>
      </c>
      <c r="D20" s="33">
        <v>31</v>
      </c>
      <c r="E20" s="34">
        <v>26</v>
      </c>
      <c r="F20" s="31">
        <v>1</v>
      </c>
      <c r="G20" s="31">
        <v>4</v>
      </c>
      <c r="H20" s="31">
        <v>0</v>
      </c>
      <c r="I20" s="35">
        <f t="shared" si="0"/>
        <v>31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1"/>
        <v>#REF!</v>
      </c>
    </row>
    <row r="21" spans="1:15" s="38" customFormat="1" ht="19.5" customHeight="1">
      <c r="A21" s="31">
        <v>16</v>
      </c>
      <c r="B21" s="32" t="s">
        <v>63</v>
      </c>
      <c r="C21" s="21" t="s">
        <v>122</v>
      </c>
      <c r="D21" s="33">
        <v>31</v>
      </c>
      <c r="E21" s="34">
        <v>26</v>
      </c>
      <c r="F21" s="31">
        <v>1</v>
      </c>
      <c r="G21" s="31">
        <v>4</v>
      </c>
      <c r="H21" s="31">
        <v>0</v>
      </c>
      <c r="I21" s="35">
        <f t="shared" si="0"/>
        <v>31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1"/>
        <v>#REF!</v>
      </c>
    </row>
    <row r="22" spans="1:15" s="38" customFormat="1" ht="19.5" customHeight="1">
      <c r="A22" s="31">
        <v>17</v>
      </c>
      <c r="B22" s="32" t="s">
        <v>53</v>
      </c>
      <c r="C22" s="21" t="s">
        <v>108</v>
      </c>
      <c r="D22" s="33">
        <v>31</v>
      </c>
      <c r="E22" s="34">
        <v>25</v>
      </c>
      <c r="F22" s="31">
        <v>2</v>
      </c>
      <c r="G22" s="31">
        <v>4</v>
      </c>
      <c r="H22" s="31">
        <v>0</v>
      </c>
      <c r="I22" s="35">
        <f t="shared" si="0"/>
        <v>31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1"/>
        <v>#REF!</v>
      </c>
    </row>
    <row r="23" spans="1:15" s="38" customFormat="1" ht="19.5" customHeight="1">
      <c r="A23" s="31">
        <v>18</v>
      </c>
      <c r="B23" s="32" t="s">
        <v>55</v>
      </c>
      <c r="C23" s="21" t="s">
        <v>114</v>
      </c>
      <c r="D23" s="33">
        <v>31</v>
      </c>
      <c r="E23" s="34">
        <v>27</v>
      </c>
      <c r="F23" s="31">
        <v>0</v>
      </c>
      <c r="G23" s="31">
        <v>4</v>
      </c>
      <c r="H23" s="31">
        <v>0</v>
      </c>
      <c r="I23" s="35">
        <f t="shared" si="0"/>
        <v>31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1"/>
        <v>#REF!</v>
      </c>
    </row>
    <row r="24" spans="1:15" s="38" customFormat="1" ht="19.5" customHeight="1">
      <c r="A24" s="31">
        <v>19</v>
      </c>
      <c r="B24" s="32" t="s">
        <v>56</v>
      </c>
      <c r="C24" s="21" t="s">
        <v>107</v>
      </c>
      <c r="D24" s="33">
        <v>31</v>
      </c>
      <c r="E24" s="34">
        <v>27</v>
      </c>
      <c r="F24" s="31">
        <v>0</v>
      </c>
      <c r="G24" s="31">
        <v>4</v>
      </c>
      <c r="H24" s="31">
        <v>0</v>
      </c>
      <c r="I24" s="35">
        <f t="shared" si="0"/>
        <v>31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1"/>
        <v>#REF!</v>
      </c>
    </row>
    <row r="25" spans="1:15" s="38" customFormat="1" ht="19.5" customHeight="1">
      <c r="A25" s="31">
        <v>20</v>
      </c>
      <c r="B25" s="32" t="s">
        <v>57</v>
      </c>
      <c r="C25" s="21" t="s">
        <v>100</v>
      </c>
      <c r="D25" s="33">
        <v>31</v>
      </c>
      <c r="E25" s="34">
        <v>26</v>
      </c>
      <c r="F25" s="31">
        <v>1</v>
      </c>
      <c r="G25" s="31">
        <v>4</v>
      </c>
      <c r="H25" s="31">
        <v>0</v>
      </c>
      <c r="I25" s="35">
        <f t="shared" si="0"/>
        <v>31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1"/>
        <v>#REF!</v>
      </c>
    </row>
    <row r="26" spans="1:15" s="38" customFormat="1" ht="19.5" customHeight="1">
      <c r="A26" s="31">
        <v>21</v>
      </c>
      <c r="B26" s="32" t="s">
        <v>58</v>
      </c>
      <c r="C26" s="21" t="s">
        <v>103</v>
      </c>
      <c r="D26" s="33">
        <v>31</v>
      </c>
      <c r="E26" s="34">
        <v>27</v>
      </c>
      <c r="F26" s="31">
        <v>0</v>
      </c>
      <c r="G26" s="31">
        <v>4</v>
      </c>
      <c r="H26" s="31">
        <v>0</v>
      </c>
      <c r="I26" s="35">
        <f t="shared" si="0"/>
        <v>31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1"/>
        <v>#REF!</v>
      </c>
    </row>
    <row r="27" spans="1:15" s="38" customFormat="1" ht="19.5" customHeight="1">
      <c r="A27" s="31">
        <v>22</v>
      </c>
      <c r="B27" s="32" t="s">
        <v>59</v>
      </c>
      <c r="C27" s="21" t="s">
        <v>111</v>
      </c>
      <c r="D27" s="33">
        <v>31</v>
      </c>
      <c r="E27" s="34">
        <v>27</v>
      </c>
      <c r="F27" s="31">
        <v>0</v>
      </c>
      <c r="G27" s="31">
        <v>4</v>
      </c>
      <c r="H27" s="31">
        <v>0</v>
      </c>
      <c r="I27" s="35">
        <f t="shared" si="0"/>
        <v>31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1"/>
        <v>#REF!</v>
      </c>
    </row>
    <row r="28" spans="1:15" s="38" customFormat="1" ht="19.5" customHeight="1">
      <c r="A28" s="31">
        <v>23</v>
      </c>
      <c r="B28" s="32" t="s">
        <v>60</v>
      </c>
      <c r="C28" s="21" t="s">
        <v>100</v>
      </c>
      <c r="D28" s="33">
        <v>31</v>
      </c>
      <c r="E28" s="34">
        <v>27</v>
      </c>
      <c r="F28" s="31">
        <v>0</v>
      </c>
      <c r="G28" s="31">
        <v>4</v>
      </c>
      <c r="H28" s="31">
        <v>0</v>
      </c>
      <c r="I28" s="35">
        <f t="shared" si="0"/>
        <v>31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1"/>
        <v>#REF!</v>
      </c>
    </row>
    <row r="29" spans="1:15" s="38" customFormat="1" ht="19.5" customHeight="1">
      <c r="A29" s="31">
        <v>24</v>
      </c>
      <c r="B29" s="32" t="s">
        <v>61</v>
      </c>
      <c r="C29" s="21" t="s">
        <v>103</v>
      </c>
      <c r="D29" s="33">
        <v>31</v>
      </c>
      <c r="E29" s="34">
        <v>27</v>
      </c>
      <c r="F29" s="31">
        <v>0</v>
      </c>
      <c r="G29" s="31">
        <v>4</v>
      </c>
      <c r="H29" s="31">
        <v>0</v>
      </c>
      <c r="I29" s="35">
        <f t="shared" si="0"/>
        <v>31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1"/>
        <v>#REF!</v>
      </c>
    </row>
    <row r="30" spans="1:15" s="38" customFormat="1" ht="19.5" customHeight="1">
      <c r="A30" s="31">
        <v>25</v>
      </c>
      <c r="B30" s="32" t="s">
        <v>94</v>
      </c>
      <c r="C30" s="21" t="s">
        <v>103</v>
      </c>
      <c r="D30" s="33">
        <v>31</v>
      </c>
      <c r="E30" s="34">
        <v>26</v>
      </c>
      <c r="F30" s="31">
        <v>1</v>
      </c>
      <c r="G30" s="31">
        <v>4</v>
      </c>
      <c r="H30" s="31">
        <v>0</v>
      </c>
      <c r="I30" s="35">
        <f t="shared" si="0"/>
        <v>31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1"/>
        <v>#REF!</v>
      </c>
    </row>
    <row r="31" spans="1:15" s="38" customFormat="1" ht="19.5" customHeight="1">
      <c r="A31" s="31">
        <v>26</v>
      </c>
      <c r="B31" s="32" t="s">
        <v>68</v>
      </c>
      <c r="C31" s="21" t="s">
        <v>100</v>
      </c>
      <c r="D31" s="33">
        <v>31</v>
      </c>
      <c r="E31" s="34">
        <v>26</v>
      </c>
      <c r="F31" s="31">
        <v>1</v>
      </c>
      <c r="G31" s="31">
        <v>4</v>
      </c>
      <c r="H31" s="31">
        <v>0</v>
      </c>
      <c r="I31" s="35">
        <f t="shared" si="0"/>
        <v>31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1"/>
        <v>#REF!</v>
      </c>
    </row>
    <row r="32" spans="1:15" s="38" customFormat="1" ht="19.5" customHeight="1">
      <c r="A32" s="31">
        <v>27</v>
      </c>
      <c r="B32" s="32" t="s">
        <v>69</v>
      </c>
      <c r="C32" s="21" t="s">
        <v>108</v>
      </c>
      <c r="D32" s="33">
        <v>31</v>
      </c>
      <c r="E32" s="34">
        <v>27</v>
      </c>
      <c r="F32" s="31">
        <v>0</v>
      </c>
      <c r="G32" s="31">
        <v>4</v>
      </c>
      <c r="H32" s="31">
        <v>0</v>
      </c>
      <c r="I32" s="35">
        <f t="shared" si="0"/>
        <v>31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1"/>
        <v>#REF!</v>
      </c>
    </row>
    <row r="33" spans="1:16" s="38" customFormat="1" ht="19.5" customHeight="1">
      <c r="A33" s="31">
        <v>28</v>
      </c>
      <c r="B33" s="32" t="s">
        <v>70</v>
      </c>
      <c r="C33" s="21" t="s">
        <v>115</v>
      </c>
      <c r="D33" s="33">
        <v>31</v>
      </c>
      <c r="E33" s="34">
        <v>26</v>
      </c>
      <c r="F33" s="31">
        <v>1</v>
      </c>
      <c r="G33" s="31">
        <v>4</v>
      </c>
      <c r="H33" s="31">
        <v>0</v>
      </c>
      <c r="I33" s="35">
        <f t="shared" si="0"/>
        <v>31</v>
      </c>
      <c r="J33" s="31">
        <v>0</v>
      </c>
      <c r="K33" s="35" t="e">
        <f>#REF!/D33*I33</f>
        <v>#REF!</v>
      </c>
      <c r="L33" s="31">
        <v>0</v>
      </c>
      <c r="M33" s="35">
        <v>0</v>
      </c>
      <c r="N33" s="34">
        <v>0</v>
      </c>
      <c r="O33" s="31" t="e">
        <f t="shared" si="1"/>
        <v>#REF!</v>
      </c>
    </row>
    <row r="34" spans="1:16" s="38" customFormat="1" ht="19.5" customHeight="1">
      <c r="A34" s="31">
        <v>29</v>
      </c>
      <c r="B34" s="32" t="s">
        <v>72</v>
      </c>
      <c r="C34" s="21" t="s">
        <v>102</v>
      </c>
      <c r="D34" s="33">
        <v>31</v>
      </c>
      <c r="E34" s="34">
        <v>26</v>
      </c>
      <c r="F34" s="31">
        <v>1</v>
      </c>
      <c r="G34" s="31">
        <v>4</v>
      </c>
      <c r="H34" s="31">
        <v>0</v>
      </c>
      <c r="I34" s="35">
        <f t="shared" si="0"/>
        <v>31</v>
      </c>
      <c r="J34" s="31">
        <v>0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1"/>
        <v>#REF!</v>
      </c>
    </row>
    <row r="35" spans="1:16" s="38" customFormat="1" ht="19.5" customHeight="1">
      <c r="A35" s="31">
        <v>30</v>
      </c>
      <c r="B35" s="32" t="s">
        <v>73</v>
      </c>
      <c r="C35" s="21" t="s">
        <v>113</v>
      </c>
      <c r="D35" s="33">
        <v>31</v>
      </c>
      <c r="E35" s="34">
        <v>26</v>
      </c>
      <c r="F35" s="31">
        <v>1</v>
      </c>
      <c r="G35" s="31">
        <v>4</v>
      </c>
      <c r="H35" s="31">
        <v>0</v>
      </c>
      <c r="I35" s="35">
        <f t="shared" si="0"/>
        <v>31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1"/>
        <v>#REF!</v>
      </c>
    </row>
    <row r="36" spans="1:16" s="38" customFormat="1" ht="19.5" customHeight="1">
      <c r="A36" s="31">
        <v>31</v>
      </c>
      <c r="B36" s="32" t="s">
        <v>74</v>
      </c>
      <c r="C36" s="21" t="s">
        <v>113</v>
      </c>
      <c r="D36" s="33">
        <v>31</v>
      </c>
      <c r="E36" s="34">
        <v>26</v>
      </c>
      <c r="F36" s="31">
        <v>1</v>
      </c>
      <c r="G36" s="31">
        <v>4</v>
      </c>
      <c r="H36" s="31">
        <v>0</v>
      </c>
      <c r="I36" s="35">
        <f t="shared" si="0"/>
        <v>31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1"/>
        <v>#REF!</v>
      </c>
    </row>
    <row r="37" spans="1:16" s="38" customFormat="1" ht="19.5" customHeight="1">
      <c r="A37" s="31">
        <v>32</v>
      </c>
      <c r="B37" s="32" t="s">
        <v>75</v>
      </c>
      <c r="C37" s="21" t="s">
        <v>117</v>
      </c>
      <c r="D37" s="33">
        <v>31</v>
      </c>
      <c r="E37" s="34">
        <v>27</v>
      </c>
      <c r="F37" s="31">
        <v>0</v>
      </c>
      <c r="G37" s="31">
        <v>4</v>
      </c>
      <c r="H37" s="31">
        <v>0</v>
      </c>
      <c r="I37" s="35">
        <f t="shared" si="0"/>
        <v>31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1"/>
        <v>#REF!</v>
      </c>
    </row>
    <row r="38" spans="1:16" s="38" customFormat="1" ht="19.5" customHeight="1">
      <c r="A38" s="31">
        <v>33</v>
      </c>
      <c r="B38" s="32" t="s">
        <v>76</v>
      </c>
      <c r="C38" s="21" t="s">
        <v>117</v>
      </c>
      <c r="D38" s="33">
        <v>31</v>
      </c>
      <c r="E38" s="34">
        <v>27</v>
      </c>
      <c r="F38" s="31">
        <v>0</v>
      </c>
      <c r="G38" s="31">
        <v>4</v>
      </c>
      <c r="H38" s="31">
        <v>0</v>
      </c>
      <c r="I38" s="35">
        <f t="shared" si="0"/>
        <v>31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1"/>
        <v>#REF!</v>
      </c>
    </row>
    <row r="39" spans="1:16" s="38" customFormat="1" ht="19.5" customHeight="1">
      <c r="A39" s="31">
        <v>34</v>
      </c>
      <c r="B39" s="32" t="s">
        <v>77</v>
      </c>
      <c r="C39" s="21" t="s">
        <v>117</v>
      </c>
      <c r="D39" s="33">
        <v>31</v>
      </c>
      <c r="E39" s="34">
        <v>26</v>
      </c>
      <c r="F39" s="31">
        <v>1</v>
      </c>
      <c r="G39" s="31">
        <v>4</v>
      </c>
      <c r="H39" s="31">
        <v>0</v>
      </c>
      <c r="I39" s="35">
        <f t="shared" si="0"/>
        <v>31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1"/>
        <v>#REF!</v>
      </c>
    </row>
    <row r="40" spans="1:16" s="38" customFormat="1" ht="19.5" customHeight="1">
      <c r="A40" s="31">
        <v>35</v>
      </c>
      <c r="B40" s="32" t="s">
        <v>78</v>
      </c>
      <c r="C40" s="21" t="s">
        <v>106</v>
      </c>
      <c r="D40" s="33">
        <v>31</v>
      </c>
      <c r="E40" s="34">
        <v>27</v>
      </c>
      <c r="F40" s="31">
        <v>0</v>
      </c>
      <c r="G40" s="31">
        <v>4</v>
      </c>
      <c r="H40" s="31">
        <v>0</v>
      </c>
      <c r="I40" s="35">
        <f t="shared" si="0"/>
        <v>31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1"/>
        <v>#REF!</v>
      </c>
    </row>
    <row r="41" spans="1:16" s="38" customFormat="1" ht="19.5" customHeight="1">
      <c r="A41" s="31">
        <v>36</v>
      </c>
      <c r="B41" s="32" t="s">
        <v>79</v>
      </c>
      <c r="C41" s="21" t="s">
        <v>106</v>
      </c>
      <c r="D41" s="33">
        <v>31</v>
      </c>
      <c r="E41" s="34">
        <v>27</v>
      </c>
      <c r="F41" s="31">
        <v>0</v>
      </c>
      <c r="G41" s="31">
        <v>4</v>
      </c>
      <c r="H41" s="31">
        <v>0</v>
      </c>
      <c r="I41" s="35">
        <f t="shared" si="0"/>
        <v>31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1"/>
        <v>#REF!</v>
      </c>
    </row>
    <row r="42" spans="1:16" s="38" customFormat="1" ht="19.5" customHeight="1">
      <c r="A42" s="31">
        <v>37</v>
      </c>
      <c r="B42" s="32" t="s">
        <v>80</v>
      </c>
      <c r="C42" s="21" t="s">
        <v>102</v>
      </c>
      <c r="D42" s="33">
        <v>31</v>
      </c>
      <c r="E42" s="34">
        <v>27</v>
      </c>
      <c r="F42" s="31">
        <v>0</v>
      </c>
      <c r="G42" s="31">
        <v>4</v>
      </c>
      <c r="H42" s="31">
        <v>0</v>
      </c>
      <c r="I42" s="35">
        <f t="shared" si="0"/>
        <v>31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1"/>
        <v>#REF!</v>
      </c>
    </row>
    <row r="43" spans="1:16" s="38" customFormat="1" ht="19.5" customHeight="1">
      <c r="A43" s="31">
        <v>38</v>
      </c>
      <c r="B43" s="32" t="s">
        <v>81</v>
      </c>
      <c r="C43" s="21" t="s">
        <v>114</v>
      </c>
      <c r="D43" s="33">
        <v>31</v>
      </c>
      <c r="E43" s="34">
        <v>27</v>
      </c>
      <c r="F43" s="31">
        <v>0</v>
      </c>
      <c r="G43" s="31">
        <v>4</v>
      </c>
      <c r="H43" s="31">
        <v>0</v>
      </c>
      <c r="I43" s="35">
        <f t="shared" si="0"/>
        <v>31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1"/>
        <v>#REF!</v>
      </c>
      <c r="P43" s="49" t="s">
        <v>121</v>
      </c>
    </row>
    <row r="44" spans="1:16" s="38" customFormat="1" ht="19.5" customHeight="1">
      <c r="A44" s="31">
        <v>39</v>
      </c>
      <c r="B44" s="32" t="s">
        <v>82</v>
      </c>
      <c r="C44" s="21" t="s">
        <v>102</v>
      </c>
      <c r="D44" s="33">
        <v>31</v>
      </c>
      <c r="E44" s="34">
        <v>27</v>
      </c>
      <c r="F44" s="31">
        <v>0</v>
      </c>
      <c r="G44" s="31">
        <v>4</v>
      </c>
      <c r="H44" s="31">
        <v>0</v>
      </c>
      <c r="I44" s="35">
        <f t="shared" si="0"/>
        <v>31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1"/>
        <v>#REF!</v>
      </c>
      <c r="P44" s="49" t="s">
        <v>121</v>
      </c>
    </row>
    <row r="45" spans="1:16" s="38" customFormat="1" ht="19.5" customHeight="1">
      <c r="A45" s="31">
        <v>40</v>
      </c>
      <c r="B45" s="32" t="s">
        <v>83</v>
      </c>
      <c r="C45" s="21" t="s">
        <v>114</v>
      </c>
      <c r="D45" s="33">
        <v>31</v>
      </c>
      <c r="E45" s="34">
        <v>27</v>
      </c>
      <c r="F45" s="31">
        <v>0</v>
      </c>
      <c r="G45" s="31">
        <v>4</v>
      </c>
      <c r="H45" s="31">
        <v>0</v>
      </c>
      <c r="I45" s="35">
        <f t="shared" si="0"/>
        <v>31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1"/>
        <v>#REF!</v>
      </c>
      <c r="P45" s="49"/>
    </row>
    <row r="46" spans="1:16" s="38" customFormat="1" ht="19.5" customHeight="1">
      <c r="A46" s="31">
        <v>41</v>
      </c>
      <c r="B46" s="32" t="s">
        <v>93</v>
      </c>
      <c r="C46" s="21" t="s">
        <v>114</v>
      </c>
      <c r="D46" s="33">
        <v>31</v>
      </c>
      <c r="E46" s="34">
        <v>27</v>
      </c>
      <c r="F46" s="31">
        <v>0</v>
      </c>
      <c r="G46" s="31">
        <v>4</v>
      </c>
      <c r="H46" s="31">
        <v>0</v>
      </c>
      <c r="I46" s="35">
        <f t="shared" si="0"/>
        <v>31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1"/>
        <v>#REF!</v>
      </c>
      <c r="P46" s="49"/>
    </row>
    <row r="47" spans="1:16" s="38" customFormat="1" ht="19.5" customHeight="1">
      <c r="A47" s="31">
        <v>42</v>
      </c>
      <c r="B47" s="32" t="s">
        <v>85</v>
      </c>
      <c r="C47" s="21" t="s">
        <v>114</v>
      </c>
      <c r="D47" s="33">
        <v>31</v>
      </c>
      <c r="E47" s="34">
        <v>27</v>
      </c>
      <c r="F47" s="31">
        <v>0</v>
      </c>
      <c r="G47" s="31">
        <v>4</v>
      </c>
      <c r="H47" s="31">
        <v>0</v>
      </c>
      <c r="I47" s="35">
        <f t="shared" si="0"/>
        <v>31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1"/>
        <v>#REF!</v>
      </c>
      <c r="P47" s="49" t="s">
        <v>121</v>
      </c>
    </row>
    <row r="48" spans="1:16" s="38" customFormat="1" ht="19.5" customHeight="1">
      <c r="A48" s="31">
        <v>43</v>
      </c>
      <c r="B48" s="32" t="s">
        <v>49</v>
      </c>
      <c r="C48" s="21" t="s">
        <v>111</v>
      </c>
      <c r="D48" s="33">
        <v>31</v>
      </c>
      <c r="E48" s="34">
        <v>26</v>
      </c>
      <c r="F48" s="31">
        <v>1</v>
      </c>
      <c r="G48" s="31">
        <v>4</v>
      </c>
      <c r="H48" s="31">
        <v>0</v>
      </c>
      <c r="I48" s="35">
        <f t="shared" si="0"/>
        <v>31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1"/>
        <v>#REF!</v>
      </c>
    </row>
    <row r="49" spans="1:16" s="38" customFormat="1" ht="19.5" customHeight="1">
      <c r="A49" s="31">
        <v>44</v>
      </c>
      <c r="B49" s="32" t="s">
        <v>87</v>
      </c>
      <c r="C49" s="21" t="s">
        <v>103</v>
      </c>
      <c r="D49" s="33">
        <v>31</v>
      </c>
      <c r="E49" s="34">
        <v>26</v>
      </c>
      <c r="F49" s="31">
        <v>1</v>
      </c>
      <c r="G49" s="31">
        <v>4</v>
      </c>
      <c r="H49" s="31">
        <v>0</v>
      </c>
      <c r="I49" s="35">
        <f t="shared" si="0"/>
        <v>31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1"/>
        <v>#REF!</v>
      </c>
    </row>
    <row r="50" spans="1:16" s="38" customFormat="1" ht="19.5" customHeight="1">
      <c r="A50" s="31">
        <v>45</v>
      </c>
      <c r="B50" s="32" t="s">
        <v>88</v>
      </c>
      <c r="C50" s="21" t="s">
        <v>102</v>
      </c>
      <c r="D50" s="33">
        <v>31</v>
      </c>
      <c r="E50" s="34">
        <v>26</v>
      </c>
      <c r="F50" s="31">
        <v>1</v>
      </c>
      <c r="G50" s="31">
        <v>4</v>
      </c>
      <c r="H50" s="31">
        <v>0</v>
      </c>
      <c r="I50" s="35">
        <f t="shared" si="0"/>
        <v>31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1"/>
        <v>#REF!</v>
      </c>
    </row>
    <row r="51" spans="1:16" s="38" customFormat="1" ht="19.5" customHeight="1">
      <c r="A51" s="31">
        <v>46</v>
      </c>
      <c r="B51" s="32" t="s">
        <v>89</v>
      </c>
      <c r="C51" s="21" t="s">
        <v>114</v>
      </c>
      <c r="D51" s="33">
        <v>31</v>
      </c>
      <c r="E51" s="34">
        <v>26</v>
      </c>
      <c r="F51" s="31">
        <v>1</v>
      </c>
      <c r="G51" s="31">
        <v>4</v>
      </c>
      <c r="H51" s="31">
        <v>0</v>
      </c>
      <c r="I51" s="35">
        <f t="shared" si="0"/>
        <v>31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1"/>
        <v>#REF!</v>
      </c>
    </row>
    <row r="52" spans="1:16" s="38" customFormat="1" ht="19.5" customHeight="1">
      <c r="A52" s="31">
        <v>47</v>
      </c>
      <c r="B52" s="32" t="s">
        <v>90</v>
      </c>
      <c r="C52" s="21" t="s">
        <v>114</v>
      </c>
      <c r="D52" s="33">
        <v>31</v>
      </c>
      <c r="E52" s="34">
        <v>26</v>
      </c>
      <c r="F52" s="31">
        <v>1</v>
      </c>
      <c r="G52" s="31">
        <v>4</v>
      </c>
      <c r="H52" s="31">
        <v>0</v>
      </c>
      <c r="I52" s="35">
        <f t="shared" si="0"/>
        <v>31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1"/>
        <v>#REF!</v>
      </c>
    </row>
    <row r="53" spans="1:16" s="38" customFormat="1" ht="19.5" customHeight="1">
      <c r="A53" s="31">
        <v>48</v>
      </c>
      <c r="B53" s="32" t="s">
        <v>91</v>
      </c>
      <c r="C53" s="21" t="s">
        <v>111</v>
      </c>
      <c r="D53" s="33">
        <v>31</v>
      </c>
      <c r="E53" s="34">
        <v>25</v>
      </c>
      <c r="F53" s="31">
        <v>0</v>
      </c>
      <c r="G53" s="31">
        <v>4</v>
      </c>
      <c r="H53" s="31">
        <v>0</v>
      </c>
      <c r="I53" s="35">
        <f t="shared" si="0"/>
        <v>29</v>
      </c>
      <c r="J53" s="31">
        <v>2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1"/>
        <v>#REF!</v>
      </c>
      <c r="P53" s="50" t="s">
        <v>119</v>
      </c>
    </row>
    <row r="54" spans="1:16" s="38" customFormat="1" ht="19.5" customHeight="1">
      <c r="A54" s="31">
        <v>49</v>
      </c>
      <c r="B54" s="32" t="s">
        <v>95</v>
      </c>
      <c r="C54" s="21" t="s">
        <v>116</v>
      </c>
      <c r="D54" s="33">
        <v>31</v>
      </c>
      <c r="E54" s="34">
        <v>27</v>
      </c>
      <c r="F54" s="31">
        <v>0</v>
      </c>
      <c r="G54" s="31">
        <v>4</v>
      </c>
      <c r="H54" s="31">
        <v>0</v>
      </c>
      <c r="I54" s="35">
        <f t="shared" si="0"/>
        <v>31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1"/>
        <v>#REF!</v>
      </c>
    </row>
    <row r="55" spans="1:16" s="38" customFormat="1" ht="19.5" customHeight="1">
      <c r="A55" s="31">
        <v>50</v>
      </c>
      <c r="B55" s="32" t="s">
        <v>97</v>
      </c>
      <c r="C55" s="48" t="s">
        <v>102</v>
      </c>
      <c r="D55" s="33">
        <v>31</v>
      </c>
      <c r="E55" s="34">
        <v>25</v>
      </c>
      <c r="F55" s="31">
        <v>1</v>
      </c>
      <c r="G55" s="31">
        <v>4</v>
      </c>
      <c r="H55" s="31">
        <v>0</v>
      </c>
      <c r="I55" s="35">
        <f t="shared" si="0"/>
        <v>30</v>
      </c>
      <c r="J55" s="31">
        <v>1</v>
      </c>
      <c r="K55" s="35" t="e">
        <f>#REF!/D55*I55</f>
        <v>#REF!</v>
      </c>
      <c r="L55" s="31">
        <v>0</v>
      </c>
      <c r="M55" s="35">
        <v>0</v>
      </c>
      <c r="N55" s="34">
        <v>0</v>
      </c>
      <c r="O55" s="31" t="e">
        <f t="shared" si="1"/>
        <v>#REF!</v>
      </c>
    </row>
    <row r="56" spans="1:16" ht="44.25" customHeight="1">
      <c r="A56" s="39"/>
      <c r="B56" s="40"/>
      <c r="C56" s="40"/>
      <c r="D56" s="41"/>
      <c r="E56" s="42"/>
      <c r="F56" s="41"/>
      <c r="G56" s="41"/>
      <c r="H56" s="41"/>
      <c r="I56" s="41"/>
      <c r="J56" s="41"/>
      <c r="K56" s="41"/>
      <c r="L56" s="35">
        <v>0</v>
      </c>
      <c r="M56" s="35">
        <v>0</v>
      </c>
      <c r="N56" s="37" t="s">
        <v>18</v>
      </c>
      <c r="O56" s="31" t="e">
        <f>SUM(O6:O55)</f>
        <v>#REF!</v>
      </c>
    </row>
    <row r="57" spans="1:16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6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6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6" ht="18.75">
      <c r="A60" s="38"/>
      <c r="B60" s="44" t="s">
        <v>15</v>
      </c>
      <c r="C60" s="44"/>
      <c r="D60" s="46"/>
      <c r="E60" s="46"/>
      <c r="F60" s="79" t="s">
        <v>16</v>
      </c>
      <c r="G60" s="79"/>
      <c r="H60" s="79"/>
      <c r="I60" s="79"/>
      <c r="J60" s="79"/>
      <c r="K60" s="46"/>
      <c r="L60" s="47"/>
      <c r="M60" s="46"/>
      <c r="N60" s="46"/>
      <c r="O60" s="45" t="s">
        <v>21</v>
      </c>
    </row>
  </sheetData>
  <mergeCells count="5">
    <mergeCell ref="A1:O1"/>
    <mergeCell ref="A2:O2"/>
    <mergeCell ref="A3:O3"/>
    <mergeCell ref="A4:O4"/>
    <mergeCell ref="F60:J60"/>
  </mergeCells>
  <pageMargins left="0.4" right="0.17" top="0.44" bottom="0.26" header="0.3" footer="0.22"/>
  <pageSetup scale="66" fitToHeight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workbookViewId="0">
      <pane ySplit="5" topLeftCell="A6" activePane="bottomLeft" state="frozen"/>
      <selection pane="bottomLeft" activeCell="Q12" sqref="Q12"/>
    </sheetView>
  </sheetViews>
  <sheetFormatPr defaultRowHeight="15"/>
  <cols>
    <col min="1" max="1" width="6.42578125" bestFit="1" customWidth="1"/>
    <col min="2" max="2" width="26.7109375" bestFit="1" customWidth="1"/>
    <col min="3" max="3" width="23" bestFit="1" customWidth="1"/>
    <col min="10" max="10" width="6.140625" customWidth="1"/>
    <col min="11" max="11" width="12" hidden="1" customWidth="1"/>
    <col min="12" max="14" width="0" hidden="1" customWidth="1"/>
    <col min="15" max="15" width="9.85546875" hidden="1" customWidth="1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179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123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s="38" customFormat="1" ht="20.25" customHeight="1">
      <c r="A6" s="31">
        <v>1</v>
      </c>
      <c r="B6" s="32" t="s">
        <v>54</v>
      </c>
      <c r="C6" s="21" t="s">
        <v>112</v>
      </c>
      <c r="D6" s="33">
        <v>30</v>
      </c>
      <c r="E6" s="34">
        <v>23</v>
      </c>
      <c r="F6" s="31">
        <v>1</v>
      </c>
      <c r="G6" s="31">
        <v>5</v>
      </c>
      <c r="H6" s="31">
        <v>1</v>
      </c>
      <c r="I6" s="35">
        <f>SUM(E6:H6)</f>
        <v>30</v>
      </c>
      <c r="J6" s="31">
        <v>0</v>
      </c>
      <c r="K6" s="35">
        <v>40000</v>
      </c>
      <c r="L6" s="37">
        <v>0</v>
      </c>
      <c r="M6" s="35">
        <v>0</v>
      </c>
      <c r="N6" s="34">
        <v>0</v>
      </c>
      <c r="O6" s="31">
        <f>K6-L6-M6-N6</f>
        <v>40000</v>
      </c>
    </row>
    <row r="7" spans="1:15" s="38" customFormat="1" ht="20.25" customHeight="1">
      <c r="A7" s="31">
        <v>2</v>
      </c>
      <c r="B7" s="32" t="s">
        <v>25</v>
      </c>
      <c r="C7" s="21" t="s">
        <v>99</v>
      </c>
      <c r="D7" s="33">
        <v>30</v>
      </c>
      <c r="E7" s="34">
        <v>23</v>
      </c>
      <c r="F7" s="31">
        <v>1</v>
      </c>
      <c r="G7" s="31">
        <v>5</v>
      </c>
      <c r="H7" s="31">
        <v>1</v>
      </c>
      <c r="I7" s="35">
        <f t="shared" ref="I7:I54" si="0">SUM(E7:H7)</f>
        <v>30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55" si="1">K7-L7-M7-N7</f>
        <v>#REF!</v>
      </c>
    </row>
    <row r="8" spans="1:15" s="38" customFormat="1" ht="20.25" customHeight="1">
      <c r="A8" s="31">
        <v>3</v>
      </c>
      <c r="B8" s="32" t="s">
        <v>26</v>
      </c>
      <c r="C8" s="21" t="s">
        <v>100</v>
      </c>
      <c r="D8" s="33">
        <v>30</v>
      </c>
      <c r="E8" s="34">
        <v>23</v>
      </c>
      <c r="F8" s="31">
        <v>1</v>
      </c>
      <c r="G8" s="31">
        <v>5</v>
      </c>
      <c r="H8" s="31">
        <v>1</v>
      </c>
      <c r="I8" s="35">
        <f t="shared" si="0"/>
        <v>30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1"/>
        <v>#REF!</v>
      </c>
    </row>
    <row r="9" spans="1:15" s="38" customFormat="1" ht="20.25" customHeight="1">
      <c r="A9" s="31">
        <v>4</v>
      </c>
      <c r="B9" s="32" t="s">
        <v>27</v>
      </c>
      <c r="C9" s="21" t="s">
        <v>101</v>
      </c>
      <c r="D9" s="33">
        <v>30</v>
      </c>
      <c r="E9" s="34">
        <v>23</v>
      </c>
      <c r="F9" s="31">
        <v>1</v>
      </c>
      <c r="G9" s="31">
        <v>5</v>
      </c>
      <c r="H9" s="31">
        <v>1</v>
      </c>
      <c r="I9" s="35">
        <f t="shared" si="0"/>
        <v>30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1"/>
        <v>#REF!</v>
      </c>
    </row>
    <row r="10" spans="1:15" s="38" customFormat="1" ht="20.25" customHeight="1">
      <c r="A10" s="31">
        <v>5</v>
      </c>
      <c r="B10" s="32" t="s">
        <v>64</v>
      </c>
      <c r="C10" s="21" t="s">
        <v>100</v>
      </c>
      <c r="D10" s="33">
        <v>30</v>
      </c>
      <c r="E10" s="34">
        <v>23</v>
      </c>
      <c r="F10" s="31">
        <v>1</v>
      </c>
      <c r="G10" s="31">
        <v>5</v>
      </c>
      <c r="H10" s="31">
        <v>1</v>
      </c>
      <c r="I10" s="35">
        <f t="shared" si="0"/>
        <v>30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1"/>
        <v>#REF!</v>
      </c>
    </row>
    <row r="11" spans="1:15" s="38" customFormat="1" ht="20.25" customHeight="1">
      <c r="A11" s="31">
        <v>6</v>
      </c>
      <c r="B11" s="32" t="s">
        <v>29</v>
      </c>
      <c r="C11" s="21" t="s">
        <v>102</v>
      </c>
      <c r="D11" s="33">
        <v>30</v>
      </c>
      <c r="E11" s="34">
        <v>24</v>
      </c>
      <c r="F11" s="31">
        <v>0</v>
      </c>
      <c r="G11" s="31">
        <v>5</v>
      </c>
      <c r="H11" s="31">
        <v>1</v>
      </c>
      <c r="I11" s="35">
        <f t="shared" si="0"/>
        <v>30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1"/>
        <v>#REF!</v>
      </c>
    </row>
    <row r="12" spans="1:15" s="38" customFormat="1" ht="20.25" customHeight="1">
      <c r="A12" s="31">
        <v>7</v>
      </c>
      <c r="B12" s="32" t="s">
        <v>62</v>
      </c>
      <c r="C12" s="21" t="s">
        <v>103</v>
      </c>
      <c r="D12" s="33">
        <v>30</v>
      </c>
      <c r="E12" s="34">
        <v>23</v>
      </c>
      <c r="F12" s="31">
        <v>1</v>
      </c>
      <c r="G12" s="31">
        <v>5</v>
      </c>
      <c r="H12" s="31">
        <v>1</v>
      </c>
      <c r="I12" s="35">
        <f t="shared" si="0"/>
        <v>30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1"/>
        <v>#REF!</v>
      </c>
    </row>
    <row r="13" spans="1:15" s="38" customFormat="1" ht="20.25" customHeight="1">
      <c r="A13" s="31">
        <v>8</v>
      </c>
      <c r="B13" s="32" t="s">
        <v>65</v>
      </c>
      <c r="C13" s="21" t="s">
        <v>100</v>
      </c>
      <c r="D13" s="33">
        <v>30</v>
      </c>
      <c r="E13" s="34">
        <v>23</v>
      </c>
      <c r="F13" s="31">
        <v>1</v>
      </c>
      <c r="G13" s="31">
        <v>5</v>
      </c>
      <c r="H13" s="31">
        <v>1</v>
      </c>
      <c r="I13" s="35">
        <f t="shared" si="0"/>
        <v>30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1"/>
        <v>#REF!</v>
      </c>
    </row>
    <row r="14" spans="1:15" s="38" customFormat="1" ht="20.25" customHeight="1">
      <c r="A14" s="31">
        <v>9</v>
      </c>
      <c r="B14" s="32" t="s">
        <v>32</v>
      </c>
      <c r="C14" s="21" t="s">
        <v>104</v>
      </c>
      <c r="D14" s="33">
        <v>30</v>
      </c>
      <c r="E14" s="34">
        <v>23</v>
      </c>
      <c r="F14" s="31">
        <v>1</v>
      </c>
      <c r="G14" s="31">
        <v>5</v>
      </c>
      <c r="H14" s="31">
        <v>1</v>
      </c>
      <c r="I14" s="35">
        <f t="shared" si="0"/>
        <v>30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1"/>
        <v>#REF!</v>
      </c>
    </row>
    <row r="15" spans="1:15" s="38" customFormat="1" ht="20.25" customHeight="1">
      <c r="A15" s="31">
        <v>10</v>
      </c>
      <c r="B15" s="32" t="s">
        <v>35</v>
      </c>
      <c r="C15" s="21" t="s">
        <v>106</v>
      </c>
      <c r="D15" s="33">
        <v>30</v>
      </c>
      <c r="E15" s="34">
        <v>24</v>
      </c>
      <c r="F15" s="31">
        <v>0</v>
      </c>
      <c r="G15" s="31">
        <v>5</v>
      </c>
      <c r="H15" s="31">
        <v>1</v>
      </c>
      <c r="I15" s="35">
        <f t="shared" si="0"/>
        <v>30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1"/>
        <v>#REF!</v>
      </c>
    </row>
    <row r="16" spans="1:15" s="38" customFormat="1" ht="20.25" customHeight="1">
      <c r="A16" s="31">
        <v>11</v>
      </c>
      <c r="B16" s="32" t="s">
        <v>66</v>
      </c>
      <c r="C16" s="21" t="s">
        <v>107</v>
      </c>
      <c r="D16" s="33">
        <v>30</v>
      </c>
      <c r="E16" s="34">
        <v>24</v>
      </c>
      <c r="F16" s="31">
        <v>0</v>
      </c>
      <c r="G16" s="31">
        <v>5</v>
      </c>
      <c r="H16" s="31">
        <v>1</v>
      </c>
      <c r="I16" s="35">
        <f t="shared" si="0"/>
        <v>30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1"/>
        <v>#REF!</v>
      </c>
    </row>
    <row r="17" spans="1:15" s="38" customFormat="1" ht="20.25" customHeight="1">
      <c r="A17" s="31">
        <v>12</v>
      </c>
      <c r="B17" s="32" t="s">
        <v>38</v>
      </c>
      <c r="C17" s="21" t="s">
        <v>105</v>
      </c>
      <c r="D17" s="33">
        <v>30</v>
      </c>
      <c r="E17" s="34">
        <v>24</v>
      </c>
      <c r="F17" s="31">
        <v>0</v>
      </c>
      <c r="G17" s="31">
        <v>5</v>
      </c>
      <c r="H17" s="31">
        <v>1</v>
      </c>
      <c r="I17" s="35">
        <f t="shared" si="0"/>
        <v>30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1"/>
        <v>#REF!</v>
      </c>
    </row>
    <row r="18" spans="1:15" s="38" customFormat="1" ht="20.25" customHeight="1">
      <c r="A18" s="31">
        <v>13</v>
      </c>
      <c r="B18" s="32" t="s">
        <v>20</v>
      </c>
      <c r="C18" s="21" t="s">
        <v>106</v>
      </c>
      <c r="D18" s="33">
        <v>30</v>
      </c>
      <c r="E18" s="34">
        <v>22</v>
      </c>
      <c r="F18" s="31">
        <v>2</v>
      </c>
      <c r="G18" s="31">
        <v>5</v>
      </c>
      <c r="H18" s="31">
        <v>1</v>
      </c>
      <c r="I18" s="35">
        <f t="shared" si="0"/>
        <v>30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1"/>
        <v>#REF!</v>
      </c>
    </row>
    <row r="19" spans="1:15" s="38" customFormat="1" ht="20.25" customHeight="1">
      <c r="A19" s="31">
        <v>14</v>
      </c>
      <c r="B19" s="32" t="s">
        <v>42</v>
      </c>
      <c r="C19" s="21" t="s">
        <v>108</v>
      </c>
      <c r="D19" s="33">
        <v>30</v>
      </c>
      <c r="E19" s="34">
        <v>23</v>
      </c>
      <c r="F19" s="31">
        <v>1</v>
      </c>
      <c r="G19" s="31">
        <v>5</v>
      </c>
      <c r="H19" s="31">
        <v>1</v>
      </c>
      <c r="I19" s="35">
        <f t="shared" si="0"/>
        <v>30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1"/>
        <v>#REF!</v>
      </c>
    </row>
    <row r="20" spans="1:15" s="38" customFormat="1" ht="20.25" customHeight="1">
      <c r="A20" s="31">
        <v>15</v>
      </c>
      <c r="B20" s="32" t="s">
        <v>43</v>
      </c>
      <c r="C20" s="21" t="s">
        <v>109</v>
      </c>
      <c r="D20" s="33">
        <v>30</v>
      </c>
      <c r="E20" s="34">
        <v>24</v>
      </c>
      <c r="F20" s="31">
        <v>0</v>
      </c>
      <c r="G20" s="31">
        <v>5</v>
      </c>
      <c r="H20" s="31">
        <v>1</v>
      </c>
      <c r="I20" s="35">
        <f t="shared" si="0"/>
        <v>30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1"/>
        <v>#REF!</v>
      </c>
    </row>
    <row r="21" spans="1:15" s="38" customFormat="1" ht="20.25" customHeight="1">
      <c r="A21" s="31">
        <v>16</v>
      </c>
      <c r="B21" s="32" t="s">
        <v>63</v>
      </c>
      <c r="C21" s="21" t="s">
        <v>122</v>
      </c>
      <c r="D21" s="33">
        <v>30</v>
      </c>
      <c r="E21" s="34">
        <v>23</v>
      </c>
      <c r="F21" s="31">
        <v>1</v>
      </c>
      <c r="G21" s="31">
        <v>5</v>
      </c>
      <c r="H21" s="31">
        <v>1</v>
      </c>
      <c r="I21" s="35">
        <f t="shared" si="0"/>
        <v>30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1"/>
        <v>#REF!</v>
      </c>
    </row>
    <row r="22" spans="1:15" s="38" customFormat="1" ht="20.25" customHeight="1">
      <c r="A22" s="31">
        <v>17</v>
      </c>
      <c r="B22" s="32" t="s">
        <v>53</v>
      </c>
      <c r="C22" s="21" t="s">
        <v>108</v>
      </c>
      <c r="D22" s="33">
        <v>30</v>
      </c>
      <c r="E22" s="34">
        <v>24</v>
      </c>
      <c r="F22" s="31">
        <v>0</v>
      </c>
      <c r="G22" s="31">
        <v>5</v>
      </c>
      <c r="H22" s="31">
        <v>1</v>
      </c>
      <c r="I22" s="35">
        <f t="shared" si="0"/>
        <v>30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1"/>
        <v>#REF!</v>
      </c>
    </row>
    <row r="23" spans="1:15" s="38" customFormat="1" ht="20.25" customHeight="1">
      <c r="A23" s="31">
        <v>18</v>
      </c>
      <c r="B23" s="32" t="s">
        <v>55</v>
      </c>
      <c r="C23" s="21" t="s">
        <v>114</v>
      </c>
      <c r="D23" s="33">
        <v>30</v>
      </c>
      <c r="E23" s="34">
        <v>24</v>
      </c>
      <c r="F23" s="31">
        <v>0</v>
      </c>
      <c r="G23" s="31">
        <v>5</v>
      </c>
      <c r="H23" s="31">
        <v>1</v>
      </c>
      <c r="I23" s="35">
        <f t="shared" si="0"/>
        <v>30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1"/>
        <v>#REF!</v>
      </c>
    </row>
    <row r="24" spans="1:15" s="38" customFormat="1" ht="20.25" customHeight="1">
      <c r="A24" s="31">
        <v>19</v>
      </c>
      <c r="B24" s="32" t="s">
        <v>56</v>
      </c>
      <c r="C24" s="21" t="s">
        <v>107</v>
      </c>
      <c r="D24" s="33">
        <v>30</v>
      </c>
      <c r="E24" s="34">
        <v>24</v>
      </c>
      <c r="F24" s="31">
        <v>0</v>
      </c>
      <c r="G24" s="31">
        <v>5</v>
      </c>
      <c r="H24" s="31">
        <v>1</v>
      </c>
      <c r="I24" s="35">
        <f t="shared" si="0"/>
        <v>30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1"/>
        <v>#REF!</v>
      </c>
    </row>
    <row r="25" spans="1:15" s="38" customFormat="1" ht="20.25" customHeight="1">
      <c r="A25" s="31">
        <v>20</v>
      </c>
      <c r="B25" s="32" t="s">
        <v>57</v>
      </c>
      <c r="C25" s="21" t="s">
        <v>100</v>
      </c>
      <c r="D25" s="33">
        <v>30</v>
      </c>
      <c r="E25" s="34">
        <v>24</v>
      </c>
      <c r="F25" s="31">
        <v>0</v>
      </c>
      <c r="G25" s="31">
        <v>5</v>
      </c>
      <c r="H25" s="31">
        <v>1</v>
      </c>
      <c r="I25" s="35">
        <f t="shared" si="0"/>
        <v>30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1"/>
        <v>#REF!</v>
      </c>
    </row>
    <row r="26" spans="1:15" s="38" customFormat="1" ht="20.25" customHeight="1">
      <c r="A26" s="31">
        <v>21</v>
      </c>
      <c r="B26" s="32" t="s">
        <v>58</v>
      </c>
      <c r="C26" s="21" t="s">
        <v>103</v>
      </c>
      <c r="D26" s="33">
        <v>30</v>
      </c>
      <c r="E26" s="34">
        <v>24</v>
      </c>
      <c r="F26" s="31">
        <v>0</v>
      </c>
      <c r="G26" s="31">
        <v>5</v>
      </c>
      <c r="H26" s="31">
        <v>1</v>
      </c>
      <c r="I26" s="35">
        <f t="shared" si="0"/>
        <v>30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1"/>
        <v>#REF!</v>
      </c>
    </row>
    <row r="27" spans="1:15" s="38" customFormat="1" ht="20.25" customHeight="1">
      <c r="A27" s="31">
        <v>22</v>
      </c>
      <c r="B27" s="32" t="s">
        <v>59</v>
      </c>
      <c r="C27" s="21" t="s">
        <v>111</v>
      </c>
      <c r="D27" s="33">
        <v>30</v>
      </c>
      <c r="E27" s="34">
        <v>24</v>
      </c>
      <c r="F27" s="31">
        <v>0</v>
      </c>
      <c r="G27" s="31">
        <v>5</v>
      </c>
      <c r="H27" s="31">
        <v>1</v>
      </c>
      <c r="I27" s="35">
        <f t="shared" si="0"/>
        <v>30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1"/>
        <v>#REF!</v>
      </c>
    </row>
    <row r="28" spans="1:15" s="38" customFormat="1" ht="20.25" customHeight="1">
      <c r="A28" s="31">
        <v>23</v>
      </c>
      <c r="B28" s="32" t="s">
        <v>60</v>
      </c>
      <c r="C28" s="21" t="s">
        <v>100</v>
      </c>
      <c r="D28" s="33">
        <v>30</v>
      </c>
      <c r="E28" s="34">
        <v>24</v>
      </c>
      <c r="F28" s="31">
        <v>0</v>
      </c>
      <c r="G28" s="31">
        <v>5</v>
      </c>
      <c r="H28" s="31">
        <v>1</v>
      </c>
      <c r="I28" s="35">
        <f t="shared" si="0"/>
        <v>30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1"/>
        <v>#REF!</v>
      </c>
    </row>
    <row r="29" spans="1:15" s="38" customFormat="1" ht="20.25" customHeight="1">
      <c r="A29" s="31">
        <v>24</v>
      </c>
      <c r="B29" s="32" t="s">
        <v>61</v>
      </c>
      <c r="C29" s="21" t="s">
        <v>103</v>
      </c>
      <c r="D29" s="33">
        <v>30</v>
      </c>
      <c r="E29" s="34">
        <v>24</v>
      </c>
      <c r="F29" s="31">
        <v>0</v>
      </c>
      <c r="G29" s="31">
        <v>5</v>
      </c>
      <c r="H29" s="31">
        <v>1</v>
      </c>
      <c r="I29" s="35">
        <f t="shared" si="0"/>
        <v>30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1"/>
        <v>#REF!</v>
      </c>
    </row>
    <row r="30" spans="1:15" s="38" customFormat="1" ht="20.25" customHeight="1">
      <c r="A30" s="31">
        <v>25</v>
      </c>
      <c r="B30" s="32" t="s">
        <v>94</v>
      </c>
      <c r="C30" s="21" t="s">
        <v>103</v>
      </c>
      <c r="D30" s="33">
        <v>30</v>
      </c>
      <c r="E30" s="34">
        <v>23</v>
      </c>
      <c r="F30" s="31">
        <v>1</v>
      </c>
      <c r="G30" s="31">
        <v>5</v>
      </c>
      <c r="H30" s="31">
        <v>1</v>
      </c>
      <c r="I30" s="35">
        <f t="shared" si="0"/>
        <v>30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1"/>
        <v>#REF!</v>
      </c>
    </row>
    <row r="31" spans="1:15" s="38" customFormat="1" ht="20.25" customHeight="1">
      <c r="A31" s="31">
        <v>26</v>
      </c>
      <c r="B31" s="32" t="s">
        <v>68</v>
      </c>
      <c r="C31" s="21" t="s">
        <v>100</v>
      </c>
      <c r="D31" s="33">
        <v>30</v>
      </c>
      <c r="E31" s="34">
        <v>24</v>
      </c>
      <c r="F31" s="31">
        <v>0</v>
      </c>
      <c r="G31" s="31">
        <v>5</v>
      </c>
      <c r="H31" s="31">
        <v>1</v>
      </c>
      <c r="I31" s="35">
        <f t="shared" si="0"/>
        <v>30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1"/>
        <v>#REF!</v>
      </c>
    </row>
    <row r="32" spans="1:15" s="38" customFormat="1" ht="20.25" customHeight="1">
      <c r="A32" s="31">
        <v>27</v>
      </c>
      <c r="B32" s="32" t="s">
        <v>69</v>
      </c>
      <c r="C32" s="21" t="s">
        <v>108</v>
      </c>
      <c r="D32" s="33">
        <v>30</v>
      </c>
      <c r="E32" s="34">
        <v>24</v>
      </c>
      <c r="F32" s="31">
        <v>0</v>
      </c>
      <c r="G32" s="31">
        <v>5</v>
      </c>
      <c r="H32" s="31">
        <v>1</v>
      </c>
      <c r="I32" s="35">
        <f t="shared" si="0"/>
        <v>30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1"/>
        <v>#REF!</v>
      </c>
    </row>
    <row r="33" spans="1:15" s="38" customFormat="1" ht="20.25" customHeight="1">
      <c r="A33" s="31">
        <v>28</v>
      </c>
      <c r="B33" s="32" t="s">
        <v>70</v>
      </c>
      <c r="C33" s="21" t="s">
        <v>115</v>
      </c>
      <c r="D33" s="33">
        <v>30</v>
      </c>
      <c r="E33" s="34">
        <v>23</v>
      </c>
      <c r="F33" s="31">
        <v>1</v>
      </c>
      <c r="G33" s="31">
        <v>5</v>
      </c>
      <c r="H33" s="31">
        <v>1</v>
      </c>
      <c r="I33" s="35">
        <f t="shared" si="0"/>
        <v>30</v>
      </c>
      <c r="J33" s="31">
        <v>0</v>
      </c>
      <c r="K33" s="35" t="e">
        <f>#REF!/D33*I33</f>
        <v>#REF!</v>
      </c>
      <c r="L33" s="31">
        <v>0</v>
      </c>
      <c r="M33" s="35">
        <v>0</v>
      </c>
      <c r="N33" s="34">
        <v>0</v>
      </c>
      <c r="O33" s="31" t="e">
        <f t="shared" si="1"/>
        <v>#REF!</v>
      </c>
    </row>
    <row r="34" spans="1:15" s="38" customFormat="1" ht="20.25" customHeight="1">
      <c r="A34" s="31">
        <v>29</v>
      </c>
      <c r="B34" s="32" t="s">
        <v>72</v>
      </c>
      <c r="C34" s="21" t="s">
        <v>102</v>
      </c>
      <c r="D34" s="33">
        <v>30</v>
      </c>
      <c r="E34" s="34">
        <v>24</v>
      </c>
      <c r="F34" s="31">
        <v>0</v>
      </c>
      <c r="G34" s="31">
        <v>5</v>
      </c>
      <c r="H34" s="31">
        <v>1</v>
      </c>
      <c r="I34" s="35">
        <f t="shared" si="0"/>
        <v>30</v>
      </c>
      <c r="J34" s="31">
        <v>0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1"/>
        <v>#REF!</v>
      </c>
    </row>
    <row r="35" spans="1:15" s="38" customFormat="1" ht="20.25" customHeight="1">
      <c r="A35" s="31">
        <v>30</v>
      </c>
      <c r="B35" s="32" t="s">
        <v>73</v>
      </c>
      <c r="C35" s="21" t="s">
        <v>113</v>
      </c>
      <c r="D35" s="33">
        <v>30</v>
      </c>
      <c r="E35" s="34">
        <v>24</v>
      </c>
      <c r="F35" s="31">
        <v>0</v>
      </c>
      <c r="G35" s="31">
        <v>5</v>
      </c>
      <c r="H35" s="31">
        <v>1</v>
      </c>
      <c r="I35" s="35">
        <f t="shared" si="0"/>
        <v>30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1"/>
        <v>#REF!</v>
      </c>
    </row>
    <row r="36" spans="1:15" s="38" customFormat="1" ht="20.25" customHeight="1">
      <c r="A36" s="31">
        <v>31</v>
      </c>
      <c r="B36" s="32" t="s">
        <v>74</v>
      </c>
      <c r="C36" s="21" t="s">
        <v>113</v>
      </c>
      <c r="D36" s="33">
        <v>30</v>
      </c>
      <c r="E36" s="34">
        <v>23</v>
      </c>
      <c r="F36" s="31">
        <v>1</v>
      </c>
      <c r="G36" s="31">
        <v>5</v>
      </c>
      <c r="H36" s="31">
        <v>1</v>
      </c>
      <c r="I36" s="35">
        <f t="shared" si="0"/>
        <v>30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1"/>
        <v>#REF!</v>
      </c>
    </row>
    <row r="37" spans="1:15" s="38" customFormat="1" ht="20.25" customHeight="1">
      <c r="A37" s="31">
        <v>32</v>
      </c>
      <c r="B37" s="32" t="s">
        <v>75</v>
      </c>
      <c r="C37" s="21" t="s">
        <v>117</v>
      </c>
      <c r="D37" s="33">
        <v>30</v>
      </c>
      <c r="E37" s="34">
        <v>24</v>
      </c>
      <c r="F37" s="31">
        <v>0</v>
      </c>
      <c r="G37" s="31">
        <v>5</v>
      </c>
      <c r="H37" s="31">
        <v>1</v>
      </c>
      <c r="I37" s="35">
        <f t="shared" si="0"/>
        <v>30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1"/>
        <v>#REF!</v>
      </c>
    </row>
    <row r="38" spans="1:15" s="38" customFormat="1" ht="20.25" customHeight="1">
      <c r="A38" s="31">
        <v>33</v>
      </c>
      <c r="B38" s="32" t="s">
        <v>76</v>
      </c>
      <c r="C38" s="21" t="s">
        <v>117</v>
      </c>
      <c r="D38" s="33">
        <v>30</v>
      </c>
      <c r="E38" s="34">
        <v>24</v>
      </c>
      <c r="F38" s="31">
        <v>0</v>
      </c>
      <c r="G38" s="31">
        <v>5</v>
      </c>
      <c r="H38" s="31">
        <v>1</v>
      </c>
      <c r="I38" s="35">
        <f t="shared" si="0"/>
        <v>30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1"/>
        <v>#REF!</v>
      </c>
    </row>
    <row r="39" spans="1:15" s="38" customFormat="1" ht="20.25" customHeight="1">
      <c r="A39" s="31">
        <v>34</v>
      </c>
      <c r="B39" s="32" t="s">
        <v>77</v>
      </c>
      <c r="C39" s="21" t="s">
        <v>117</v>
      </c>
      <c r="D39" s="33">
        <v>30</v>
      </c>
      <c r="E39" s="34">
        <v>23</v>
      </c>
      <c r="F39" s="31">
        <v>1</v>
      </c>
      <c r="G39" s="31">
        <v>5</v>
      </c>
      <c r="H39" s="31">
        <v>1</v>
      </c>
      <c r="I39" s="35">
        <f t="shared" si="0"/>
        <v>30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1"/>
        <v>#REF!</v>
      </c>
    </row>
    <row r="40" spans="1:15" s="38" customFormat="1" ht="20.25" customHeight="1">
      <c r="A40" s="31">
        <v>35</v>
      </c>
      <c r="B40" s="32" t="s">
        <v>78</v>
      </c>
      <c r="C40" s="21" t="s">
        <v>106</v>
      </c>
      <c r="D40" s="33">
        <v>30</v>
      </c>
      <c r="E40" s="34">
        <v>24</v>
      </c>
      <c r="F40" s="31">
        <v>0</v>
      </c>
      <c r="G40" s="31">
        <v>5</v>
      </c>
      <c r="H40" s="31">
        <v>1</v>
      </c>
      <c r="I40" s="35">
        <f t="shared" si="0"/>
        <v>30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1"/>
        <v>#REF!</v>
      </c>
    </row>
    <row r="41" spans="1:15" s="38" customFormat="1" ht="20.25" customHeight="1">
      <c r="A41" s="31">
        <v>36</v>
      </c>
      <c r="B41" s="32" t="s">
        <v>79</v>
      </c>
      <c r="C41" s="21" t="s">
        <v>106</v>
      </c>
      <c r="D41" s="33">
        <v>30</v>
      </c>
      <c r="E41" s="34">
        <v>24</v>
      </c>
      <c r="F41" s="31">
        <v>0</v>
      </c>
      <c r="G41" s="31">
        <v>5</v>
      </c>
      <c r="H41" s="31">
        <v>1</v>
      </c>
      <c r="I41" s="35">
        <f t="shared" si="0"/>
        <v>30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1"/>
        <v>#REF!</v>
      </c>
    </row>
    <row r="42" spans="1:15" s="38" customFormat="1" ht="20.25" customHeight="1">
      <c r="A42" s="31">
        <v>37</v>
      </c>
      <c r="B42" s="32" t="s">
        <v>80</v>
      </c>
      <c r="C42" s="21" t="s">
        <v>102</v>
      </c>
      <c r="D42" s="33">
        <v>30</v>
      </c>
      <c r="E42" s="34">
        <v>24</v>
      </c>
      <c r="F42" s="31">
        <v>0</v>
      </c>
      <c r="G42" s="31">
        <v>5</v>
      </c>
      <c r="H42" s="31">
        <v>1</v>
      </c>
      <c r="I42" s="35">
        <f t="shared" si="0"/>
        <v>30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1"/>
        <v>#REF!</v>
      </c>
    </row>
    <row r="43" spans="1:15" s="38" customFormat="1" ht="20.25" customHeight="1">
      <c r="A43" s="31">
        <v>38</v>
      </c>
      <c r="B43" s="32" t="s">
        <v>49</v>
      </c>
      <c r="C43" s="21" t="s">
        <v>111</v>
      </c>
      <c r="D43" s="33">
        <v>30</v>
      </c>
      <c r="E43" s="34">
        <v>24</v>
      </c>
      <c r="F43" s="31">
        <v>0</v>
      </c>
      <c r="G43" s="31">
        <v>5</v>
      </c>
      <c r="H43" s="31">
        <v>1</v>
      </c>
      <c r="I43" s="35">
        <f t="shared" si="0"/>
        <v>30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1"/>
        <v>#REF!</v>
      </c>
    </row>
    <row r="44" spans="1:15" s="38" customFormat="1" ht="20.25" customHeight="1">
      <c r="A44" s="31">
        <v>39</v>
      </c>
      <c r="B44" s="32" t="s">
        <v>87</v>
      </c>
      <c r="C44" s="21" t="s">
        <v>103</v>
      </c>
      <c r="D44" s="33">
        <v>30</v>
      </c>
      <c r="E44" s="34">
        <v>24</v>
      </c>
      <c r="F44" s="31">
        <v>0</v>
      </c>
      <c r="G44" s="31">
        <v>5</v>
      </c>
      <c r="H44" s="31">
        <v>1</v>
      </c>
      <c r="I44" s="35">
        <f t="shared" si="0"/>
        <v>30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1"/>
        <v>#REF!</v>
      </c>
    </row>
    <row r="45" spans="1:15" s="38" customFormat="1" ht="20.25" customHeight="1">
      <c r="A45" s="31">
        <v>40</v>
      </c>
      <c r="B45" s="32" t="s">
        <v>88</v>
      </c>
      <c r="C45" s="21" t="s">
        <v>102</v>
      </c>
      <c r="D45" s="33">
        <v>30</v>
      </c>
      <c r="E45" s="34">
        <v>23</v>
      </c>
      <c r="F45" s="31">
        <v>1</v>
      </c>
      <c r="G45" s="31">
        <v>5</v>
      </c>
      <c r="H45" s="31">
        <v>1</v>
      </c>
      <c r="I45" s="35">
        <f t="shared" si="0"/>
        <v>30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1"/>
        <v>#REF!</v>
      </c>
    </row>
    <row r="46" spans="1:15" s="38" customFormat="1" ht="20.25" customHeight="1">
      <c r="A46" s="31">
        <v>41</v>
      </c>
      <c r="B46" s="32" t="s">
        <v>89</v>
      </c>
      <c r="C46" s="21" t="s">
        <v>114</v>
      </c>
      <c r="D46" s="33">
        <v>30</v>
      </c>
      <c r="E46" s="34">
        <v>24</v>
      </c>
      <c r="F46" s="31">
        <v>0</v>
      </c>
      <c r="G46" s="31">
        <v>5</v>
      </c>
      <c r="H46" s="31">
        <v>1</v>
      </c>
      <c r="I46" s="35">
        <f t="shared" si="0"/>
        <v>30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1"/>
        <v>#REF!</v>
      </c>
    </row>
    <row r="47" spans="1:15" s="38" customFormat="1" ht="20.25" customHeight="1">
      <c r="A47" s="31">
        <v>42</v>
      </c>
      <c r="B47" s="32" t="s">
        <v>90</v>
      </c>
      <c r="C47" s="21" t="s">
        <v>114</v>
      </c>
      <c r="D47" s="33">
        <v>30</v>
      </c>
      <c r="E47" s="34">
        <v>23</v>
      </c>
      <c r="F47" s="31">
        <v>1</v>
      </c>
      <c r="G47" s="31">
        <v>5</v>
      </c>
      <c r="H47" s="31">
        <v>1</v>
      </c>
      <c r="I47" s="35">
        <f t="shared" si="0"/>
        <v>30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1"/>
        <v>#REF!</v>
      </c>
    </row>
    <row r="48" spans="1:15" s="38" customFormat="1" ht="20.25" customHeight="1">
      <c r="A48" s="31">
        <v>43</v>
      </c>
      <c r="B48" s="32" t="s">
        <v>95</v>
      </c>
      <c r="C48" s="21" t="s">
        <v>116</v>
      </c>
      <c r="D48" s="33">
        <v>30</v>
      </c>
      <c r="E48" s="34">
        <v>24</v>
      </c>
      <c r="F48" s="31">
        <v>0</v>
      </c>
      <c r="G48" s="31">
        <v>5</v>
      </c>
      <c r="H48" s="31">
        <v>1</v>
      </c>
      <c r="I48" s="35">
        <f t="shared" si="0"/>
        <v>30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1"/>
        <v>#REF!</v>
      </c>
    </row>
    <row r="49" spans="1:15" s="38" customFormat="1" ht="20.25" customHeight="1">
      <c r="A49" s="31">
        <v>44</v>
      </c>
      <c r="B49" s="32" t="s">
        <v>97</v>
      </c>
      <c r="C49" s="48" t="s">
        <v>102</v>
      </c>
      <c r="D49" s="33">
        <v>30</v>
      </c>
      <c r="E49" s="34">
        <v>23</v>
      </c>
      <c r="F49" s="31">
        <v>1</v>
      </c>
      <c r="G49" s="31">
        <v>5</v>
      </c>
      <c r="H49" s="31">
        <v>1</v>
      </c>
      <c r="I49" s="35">
        <f t="shared" si="0"/>
        <v>30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1"/>
        <v>#REF!</v>
      </c>
    </row>
    <row r="50" spans="1:15" s="38" customFormat="1" ht="20.25" customHeight="1">
      <c r="A50" s="31">
        <v>45</v>
      </c>
      <c r="B50" s="32" t="s">
        <v>124</v>
      </c>
      <c r="C50" s="48" t="s">
        <v>111</v>
      </c>
      <c r="D50" s="33">
        <v>30</v>
      </c>
      <c r="E50" s="34">
        <v>24</v>
      </c>
      <c r="F50" s="31">
        <v>0</v>
      </c>
      <c r="G50" s="31">
        <v>5</v>
      </c>
      <c r="H50" s="31">
        <v>1</v>
      </c>
      <c r="I50" s="35">
        <f t="shared" si="0"/>
        <v>30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1"/>
        <v>#REF!</v>
      </c>
    </row>
    <row r="51" spans="1:15" s="38" customFormat="1" ht="20.25" customHeight="1">
      <c r="A51" s="31">
        <v>46</v>
      </c>
      <c r="B51" s="32" t="s">
        <v>125</v>
      </c>
      <c r="C51" s="48" t="s">
        <v>114</v>
      </c>
      <c r="D51" s="33">
        <v>30</v>
      </c>
      <c r="E51" s="34">
        <v>24</v>
      </c>
      <c r="F51" s="31">
        <v>0</v>
      </c>
      <c r="G51" s="31">
        <v>5</v>
      </c>
      <c r="H51" s="31">
        <v>1</v>
      </c>
      <c r="I51" s="35">
        <f t="shared" si="0"/>
        <v>30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1"/>
        <v>#REF!</v>
      </c>
    </row>
    <row r="52" spans="1:15" s="38" customFormat="1" ht="20.25" customHeight="1">
      <c r="A52" s="31">
        <v>47</v>
      </c>
      <c r="B52" s="32" t="s">
        <v>126</v>
      </c>
      <c r="C52" s="48" t="s">
        <v>102</v>
      </c>
      <c r="D52" s="33">
        <v>30</v>
      </c>
      <c r="E52" s="34">
        <v>24</v>
      </c>
      <c r="F52" s="31">
        <v>0</v>
      </c>
      <c r="G52" s="31">
        <v>5</v>
      </c>
      <c r="H52" s="31">
        <v>1</v>
      </c>
      <c r="I52" s="35">
        <f t="shared" si="0"/>
        <v>30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1"/>
        <v>#REF!</v>
      </c>
    </row>
    <row r="53" spans="1:15" s="38" customFormat="1" ht="20.25" customHeight="1">
      <c r="A53" s="31">
        <v>48</v>
      </c>
      <c r="B53" s="32" t="s">
        <v>76</v>
      </c>
      <c r="C53" s="48" t="s">
        <v>114</v>
      </c>
      <c r="D53" s="33">
        <v>30</v>
      </c>
      <c r="E53" s="34">
        <v>24</v>
      </c>
      <c r="F53" s="31">
        <v>0</v>
      </c>
      <c r="G53" s="31">
        <v>5</v>
      </c>
      <c r="H53" s="31">
        <v>1</v>
      </c>
      <c r="I53" s="35">
        <f t="shared" si="0"/>
        <v>30</v>
      </c>
      <c r="J53" s="31">
        <v>0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1"/>
        <v>#REF!</v>
      </c>
    </row>
    <row r="54" spans="1:15" s="38" customFormat="1" ht="20.25" customHeight="1">
      <c r="A54" s="31">
        <v>49</v>
      </c>
      <c r="B54" s="32" t="s">
        <v>127</v>
      </c>
      <c r="C54" s="48" t="s">
        <v>114</v>
      </c>
      <c r="D54" s="33">
        <v>30</v>
      </c>
      <c r="E54" s="34">
        <v>24</v>
      </c>
      <c r="F54" s="31">
        <v>0</v>
      </c>
      <c r="G54" s="31">
        <v>5</v>
      </c>
      <c r="H54" s="31">
        <v>1</v>
      </c>
      <c r="I54" s="35">
        <f t="shared" si="0"/>
        <v>30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1"/>
        <v>#REF!</v>
      </c>
    </row>
    <row r="55" spans="1:15" s="38" customFormat="1" ht="20.25" customHeight="1">
      <c r="A55" s="31">
        <v>50</v>
      </c>
      <c r="B55" s="32" t="s">
        <v>128</v>
      </c>
      <c r="C55" s="48" t="s">
        <v>114</v>
      </c>
      <c r="D55" s="33">
        <v>30</v>
      </c>
      <c r="E55" s="34">
        <v>23</v>
      </c>
      <c r="F55" s="31">
        <v>0</v>
      </c>
      <c r="G55" s="31">
        <v>4</v>
      </c>
      <c r="H55" s="31">
        <v>1</v>
      </c>
      <c r="I55" s="35">
        <v>23</v>
      </c>
      <c r="J55" s="31">
        <v>2</v>
      </c>
      <c r="K55" s="35" t="e">
        <f>#REF!/D55*I55</f>
        <v>#REF!</v>
      </c>
      <c r="L55" s="31">
        <v>0</v>
      </c>
      <c r="M55" s="35">
        <v>0</v>
      </c>
      <c r="N55" s="34">
        <v>0</v>
      </c>
      <c r="O55" s="31" t="e">
        <f t="shared" si="1"/>
        <v>#REF!</v>
      </c>
    </row>
    <row r="56" spans="1:15" s="38" customFormat="1" ht="20.25" customHeight="1">
      <c r="A56" s="39"/>
      <c r="B56" s="40"/>
      <c r="C56" s="40"/>
      <c r="D56" s="41"/>
      <c r="E56" s="42"/>
      <c r="F56" s="41"/>
      <c r="G56" s="41"/>
      <c r="H56" s="41"/>
      <c r="I56" s="41"/>
      <c r="J56" s="41"/>
      <c r="K56" s="41"/>
      <c r="L56" s="35">
        <v>0</v>
      </c>
      <c r="M56" s="35">
        <v>0</v>
      </c>
      <c r="N56" s="37" t="s">
        <v>18</v>
      </c>
      <c r="O56" s="31" t="e">
        <f>SUM(O6:O55)</f>
        <v>#REF!</v>
      </c>
    </row>
    <row r="60" spans="1:15" ht="18.75">
      <c r="B60" s="44" t="s">
        <v>15</v>
      </c>
      <c r="C60" s="44"/>
      <c r="D60" s="46"/>
      <c r="E60" s="46"/>
      <c r="F60" s="79" t="s">
        <v>16</v>
      </c>
      <c r="G60" s="79"/>
      <c r="H60" s="79"/>
      <c r="I60" s="79"/>
      <c r="J60" s="79"/>
      <c r="K60" s="46"/>
      <c r="L60" s="47"/>
      <c r="M60" s="46"/>
      <c r="N60" s="46"/>
      <c r="O60" s="45" t="s">
        <v>21</v>
      </c>
    </row>
  </sheetData>
  <mergeCells count="5">
    <mergeCell ref="A1:O1"/>
    <mergeCell ref="A2:O2"/>
    <mergeCell ref="A3:O3"/>
    <mergeCell ref="A4:O4"/>
    <mergeCell ref="F60:J60"/>
  </mergeCells>
  <pageMargins left="0.24" right="0.17" top="0.52" bottom="0.26" header="0.3" footer="0.17"/>
  <pageSetup scale="63" fitToHeight="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56"/>
  <sheetViews>
    <sheetView workbookViewId="0">
      <pane ySplit="5" topLeftCell="A6" activePane="bottomLeft" state="frozen"/>
      <selection pane="bottomLeft" activeCell="R9" sqref="R9"/>
    </sheetView>
  </sheetViews>
  <sheetFormatPr defaultRowHeight="15"/>
  <cols>
    <col min="2" max="2" width="26.7109375" bestFit="1" customWidth="1"/>
    <col min="3" max="3" width="23" bestFit="1" customWidth="1"/>
    <col min="6" max="6" width="8.42578125" bestFit="1" customWidth="1"/>
    <col min="9" max="9" width="7.7109375" bestFit="1" customWidth="1"/>
    <col min="11" max="11" width="13.5703125" hidden="1" customWidth="1"/>
    <col min="12" max="12" width="6.28515625" hidden="1" customWidth="1"/>
    <col min="13" max="13" width="7.28515625" hidden="1" customWidth="1"/>
    <col min="14" max="14" width="8.5703125" hidden="1" customWidth="1"/>
    <col min="15" max="15" width="11.140625" hidden="1" customWidth="1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178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131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ht="18.75">
      <c r="A6" s="31">
        <v>1</v>
      </c>
      <c r="B6" s="32" t="s">
        <v>54</v>
      </c>
      <c r="C6" s="21" t="s">
        <v>112</v>
      </c>
      <c r="D6" s="33">
        <v>31</v>
      </c>
      <c r="E6" s="34">
        <v>27</v>
      </c>
      <c r="F6" s="31">
        <v>0</v>
      </c>
      <c r="G6" s="31">
        <v>4</v>
      </c>
      <c r="H6" s="31">
        <v>0</v>
      </c>
      <c r="I6" s="35">
        <f>SUM(E6:H6)</f>
        <v>31</v>
      </c>
      <c r="J6" s="31">
        <v>0</v>
      </c>
      <c r="K6" s="35">
        <v>40000</v>
      </c>
      <c r="L6" s="37">
        <v>0</v>
      </c>
      <c r="M6" s="35">
        <v>0</v>
      </c>
      <c r="N6" s="34">
        <v>0</v>
      </c>
      <c r="O6" s="31">
        <f>K6-L6-M6-N6</f>
        <v>40000</v>
      </c>
    </row>
    <row r="7" spans="1:15" ht="18.75">
      <c r="A7" s="31">
        <v>2</v>
      </c>
      <c r="B7" s="32" t="s">
        <v>25</v>
      </c>
      <c r="C7" s="21" t="s">
        <v>99</v>
      </c>
      <c r="D7" s="33">
        <v>31</v>
      </c>
      <c r="E7" s="34">
        <v>27</v>
      </c>
      <c r="F7" s="31">
        <v>0</v>
      </c>
      <c r="G7" s="31">
        <v>4</v>
      </c>
      <c r="H7" s="31">
        <v>0</v>
      </c>
      <c r="I7" s="35">
        <f t="shared" ref="I7:I54" si="0">SUM(E7:H7)</f>
        <v>31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55" si="1">K7-L7-M7-N7</f>
        <v>#REF!</v>
      </c>
    </row>
    <row r="8" spans="1:15" ht="18.75">
      <c r="A8" s="31">
        <v>3</v>
      </c>
      <c r="B8" s="32" t="s">
        <v>26</v>
      </c>
      <c r="C8" s="21" t="s">
        <v>100</v>
      </c>
      <c r="D8" s="33">
        <v>31</v>
      </c>
      <c r="E8" s="34">
        <v>27</v>
      </c>
      <c r="F8" s="31">
        <v>0</v>
      </c>
      <c r="G8" s="31">
        <v>4</v>
      </c>
      <c r="H8" s="31">
        <v>0</v>
      </c>
      <c r="I8" s="35">
        <f t="shared" si="0"/>
        <v>31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1"/>
        <v>#REF!</v>
      </c>
    </row>
    <row r="9" spans="1:15" ht="18.75">
      <c r="A9" s="31">
        <v>4</v>
      </c>
      <c r="B9" s="32" t="s">
        <v>27</v>
      </c>
      <c r="C9" s="21" t="s">
        <v>101</v>
      </c>
      <c r="D9" s="33">
        <v>31</v>
      </c>
      <c r="E9" s="34">
        <v>27</v>
      </c>
      <c r="F9" s="31">
        <v>0</v>
      </c>
      <c r="G9" s="31">
        <v>4</v>
      </c>
      <c r="H9" s="31">
        <v>0</v>
      </c>
      <c r="I9" s="35">
        <f t="shared" si="0"/>
        <v>31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1"/>
        <v>#REF!</v>
      </c>
    </row>
    <row r="10" spans="1:15" ht="18.75">
      <c r="A10" s="31">
        <v>5</v>
      </c>
      <c r="B10" s="32" t="s">
        <v>64</v>
      </c>
      <c r="C10" s="21" t="s">
        <v>100</v>
      </c>
      <c r="D10" s="33">
        <v>31</v>
      </c>
      <c r="E10" s="34">
        <v>26</v>
      </c>
      <c r="F10" s="31">
        <v>1</v>
      </c>
      <c r="G10" s="31">
        <v>4</v>
      </c>
      <c r="H10" s="31">
        <v>0</v>
      </c>
      <c r="I10" s="35">
        <f t="shared" si="0"/>
        <v>31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1"/>
        <v>#REF!</v>
      </c>
    </row>
    <row r="11" spans="1:15" ht="18.75">
      <c r="A11" s="31">
        <v>6</v>
      </c>
      <c r="B11" s="32" t="s">
        <v>29</v>
      </c>
      <c r="C11" s="21" t="s">
        <v>102</v>
      </c>
      <c r="D11" s="33">
        <v>31</v>
      </c>
      <c r="E11" s="34">
        <v>26</v>
      </c>
      <c r="F11" s="31">
        <v>1</v>
      </c>
      <c r="G11" s="31">
        <v>4</v>
      </c>
      <c r="H11" s="31">
        <v>0</v>
      </c>
      <c r="I11" s="35">
        <f t="shared" si="0"/>
        <v>31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1"/>
        <v>#REF!</v>
      </c>
    </row>
    <row r="12" spans="1:15" ht="18.75">
      <c r="A12" s="31">
        <v>7</v>
      </c>
      <c r="B12" s="32" t="s">
        <v>62</v>
      </c>
      <c r="C12" s="21" t="s">
        <v>103</v>
      </c>
      <c r="D12" s="33">
        <v>31</v>
      </c>
      <c r="E12" s="34">
        <v>25</v>
      </c>
      <c r="F12" s="31">
        <v>2</v>
      </c>
      <c r="G12" s="31">
        <v>4</v>
      </c>
      <c r="H12" s="31">
        <v>0</v>
      </c>
      <c r="I12" s="35">
        <f t="shared" si="0"/>
        <v>31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1"/>
        <v>#REF!</v>
      </c>
    </row>
    <row r="13" spans="1:15" ht="18.75">
      <c r="A13" s="31">
        <v>8</v>
      </c>
      <c r="B13" s="32" t="s">
        <v>65</v>
      </c>
      <c r="C13" s="21" t="s">
        <v>100</v>
      </c>
      <c r="D13" s="33">
        <v>31</v>
      </c>
      <c r="E13" s="34">
        <v>26</v>
      </c>
      <c r="F13" s="31">
        <v>1</v>
      </c>
      <c r="G13" s="31">
        <v>4</v>
      </c>
      <c r="H13" s="31">
        <v>0</v>
      </c>
      <c r="I13" s="35">
        <f t="shared" si="0"/>
        <v>31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1"/>
        <v>#REF!</v>
      </c>
    </row>
    <row r="14" spans="1:15" ht="18.75">
      <c r="A14" s="31">
        <v>9</v>
      </c>
      <c r="B14" s="32" t="s">
        <v>32</v>
      </c>
      <c r="C14" s="21" t="s">
        <v>104</v>
      </c>
      <c r="D14" s="33">
        <v>31</v>
      </c>
      <c r="E14" s="34">
        <v>27</v>
      </c>
      <c r="F14" s="31">
        <v>0</v>
      </c>
      <c r="G14" s="31">
        <v>4</v>
      </c>
      <c r="H14" s="31">
        <v>0</v>
      </c>
      <c r="I14" s="35">
        <f t="shared" si="0"/>
        <v>31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1"/>
        <v>#REF!</v>
      </c>
    </row>
    <row r="15" spans="1:15" ht="18.75">
      <c r="A15" s="31">
        <v>10</v>
      </c>
      <c r="B15" s="32" t="s">
        <v>35</v>
      </c>
      <c r="C15" s="21" t="s">
        <v>106</v>
      </c>
      <c r="D15" s="33">
        <v>31</v>
      </c>
      <c r="E15" s="34">
        <v>27</v>
      </c>
      <c r="F15" s="31">
        <v>0</v>
      </c>
      <c r="G15" s="31">
        <v>4</v>
      </c>
      <c r="H15" s="31">
        <v>0</v>
      </c>
      <c r="I15" s="35">
        <f t="shared" si="0"/>
        <v>31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1"/>
        <v>#REF!</v>
      </c>
    </row>
    <row r="16" spans="1:15" ht="18.75">
      <c r="A16" s="31">
        <v>11</v>
      </c>
      <c r="B16" s="32" t="s">
        <v>66</v>
      </c>
      <c r="C16" s="21" t="s">
        <v>107</v>
      </c>
      <c r="D16" s="33">
        <v>31</v>
      </c>
      <c r="E16" s="34">
        <v>27</v>
      </c>
      <c r="F16" s="31">
        <v>0</v>
      </c>
      <c r="G16" s="31">
        <v>4</v>
      </c>
      <c r="H16" s="31">
        <v>0</v>
      </c>
      <c r="I16" s="35">
        <f t="shared" si="0"/>
        <v>31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1"/>
        <v>#REF!</v>
      </c>
    </row>
    <row r="17" spans="1:15" ht="18.75">
      <c r="A17" s="31">
        <v>12</v>
      </c>
      <c r="B17" s="32" t="s">
        <v>38</v>
      </c>
      <c r="C17" s="21" t="s">
        <v>105</v>
      </c>
      <c r="D17" s="33">
        <v>31</v>
      </c>
      <c r="E17" s="34">
        <v>26</v>
      </c>
      <c r="F17" s="31">
        <v>1</v>
      </c>
      <c r="G17" s="31">
        <v>4</v>
      </c>
      <c r="H17" s="31">
        <v>0</v>
      </c>
      <c r="I17" s="35">
        <f t="shared" si="0"/>
        <v>31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1"/>
        <v>#REF!</v>
      </c>
    </row>
    <row r="18" spans="1:15" ht="18.75">
      <c r="A18" s="31">
        <v>13</v>
      </c>
      <c r="B18" s="32" t="s">
        <v>20</v>
      </c>
      <c r="C18" s="21" t="s">
        <v>106</v>
      </c>
      <c r="D18" s="33">
        <v>31</v>
      </c>
      <c r="E18" s="34">
        <v>27</v>
      </c>
      <c r="F18" s="31">
        <v>0</v>
      </c>
      <c r="G18" s="31">
        <v>4</v>
      </c>
      <c r="H18" s="31">
        <v>0</v>
      </c>
      <c r="I18" s="35">
        <f t="shared" si="0"/>
        <v>31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1"/>
        <v>#REF!</v>
      </c>
    </row>
    <row r="19" spans="1:15" ht="18.75">
      <c r="A19" s="31">
        <v>14</v>
      </c>
      <c r="B19" s="32" t="s">
        <v>42</v>
      </c>
      <c r="C19" s="21" t="s">
        <v>108</v>
      </c>
      <c r="D19" s="33">
        <v>31</v>
      </c>
      <c r="E19" s="34">
        <v>27</v>
      </c>
      <c r="F19" s="31">
        <v>0</v>
      </c>
      <c r="G19" s="31">
        <v>4</v>
      </c>
      <c r="H19" s="31">
        <v>0</v>
      </c>
      <c r="I19" s="35">
        <f t="shared" si="0"/>
        <v>31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1"/>
        <v>#REF!</v>
      </c>
    </row>
    <row r="20" spans="1:15" ht="18.75">
      <c r="A20" s="31">
        <v>15</v>
      </c>
      <c r="B20" s="32" t="s">
        <v>43</v>
      </c>
      <c r="C20" s="21" t="s">
        <v>109</v>
      </c>
      <c r="D20" s="33">
        <v>31</v>
      </c>
      <c r="E20" s="34">
        <v>27</v>
      </c>
      <c r="F20" s="31">
        <v>0</v>
      </c>
      <c r="G20" s="31">
        <v>4</v>
      </c>
      <c r="H20" s="31">
        <v>0</v>
      </c>
      <c r="I20" s="35">
        <f t="shared" si="0"/>
        <v>31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1"/>
        <v>#REF!</v>
      </c>
    </row>
    <row r="21" spans="1:15" ht="18.75">
      <c r="A21" s="31">
        <v>16</v>
      </c>
      <c r="B21" s="32" t="s">
        <v>63</v>
      </c>
      <c r="C21" s="21" t="s">
        <v>122</v>
      </c>
      <c r="D21" s="33">
        <v>31</v>
      </c>
      <c r="E21" s="34">
        <v>26</v>
      </c>
      <c r="F21" s="31">
        <v>1</v>
      </c>
      <c r="G21" s="31">
        <v>4</v>
      </c>
      <c r="H21" s="31">
        <v>0</v>
      </c>
      <c r="I21" s="35">
        <f t="shared" si="0"/>
        <v>31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1"/>
        <v>#REF!</v>
      </c>
    </row>
    <row r="22" spans="1:15" ht="18.75">
      <c r="A22" s="31">
        <v>17</v>
      </c>
      <c r="B22" s="32" t="s">
        <v>53</v>
      </c>
      <c r="C22" s="21" t="s">
        <v>108</v>
      </c>
      <c r="D22" s="33">
        <v>31</v>
      </c>
      <c r="E22" s="34">
        <v>26</v>
      </c>
      <c r="F22" s="31">
        <v>1</v>
      </c>
      <c r="G22" s="31">
        <v>4</v>
      </c>
      <c r="H22" s="31">
        <v>0</v>
      </c>
      <c r="I22" s="35">
        <f t="shared" si="0"/>
        <v>31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1"/>
        <v>#REF!</v>
      </c>
    </row>
    <row r="23" spans="1:15" ht="18.75">
      <c r="A23" s="31">
        <v>18</v>
      </c>
      <c r="B23" s="32" t="s">
        <v>55</v>
      </c>
      <c r="C23" s="21" t="s">
        <v>114</v>
      </c>
      <c r="D23" s="33">
        <v>31</v>
      </c>
      <c r="E23" s="34">
        <v>27</v>
      </c>
      <c r="F23" s="31">
        <v>0</v>
      </c>
      <c r="G23" s="31">
        <v>4</v>
      </c>
      <c r="H23" s="31">
        <v>0</v>
      </c>
      <c r="I23" s="35">
        <f t="shared" si="0"/>
        <v>31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1"/>
        <v>#REF!</v>
      </c>
    </row>
    <row r="24" spans="1:15" ht="18.75">
      <c r="A24" s="31">
        <v>19</v>
      </c>
      <c r="B24" s="32" t="s">
        <v>56</v>
      </c>
      <c r="C24" s="21" t="s">
        <v>107</v>
      </c>
      <c r="D24" s="33">
        <v>31</v>
      </c>
      <c r="E24" s="34">
        <v>27</v>
      </c>
      <c r="F24" s="31">
        <v>0</v>
      </c>
      <c r="G24" s="31">
        <v>4</v>
      </c>
      <c r="H24" s="31">
        <v>0</v>
      </c>
      <c r="I24" s="35">
        <f t="shared" si="0"/>
        <v>31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1"/>
        <v>#REF!</v>
      </c>
    </row>
    <row r="25" spans="1:15" ht="18.75">
      <c r="A25" s="31">
        <v>20</v>
      </c>
      <c r="B25" s="32" t="s">
        <v>57</v>
      </c>
      <c r="C25" s="21" t="s">
        <v>100</v>
      </c>
      <c r="D25" s="33">
        <v>31</v>
      </c>
      <c r="E25" s="34">
        <v>27</v>
      </c>
      <c r="F25" s="31">
        <v>0</v>
      </c>
      <c r="G25" s="31">
        <v>4</v>
      </c>
      <c r="H25" s="31">
        <v>0</v>
      </c>
      <c r="I25" s="35">
        <f t="shared" si="0"/>
        <v>31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1"/>
        <v>#REF!</v>
      </c>
    </row>
    <row r="26" spans="1:15" ht="18.75">
      <c r="A26" s="31">
        <v>21</v>
      </c>
      <c r="B26" s="32" t="s">
        <v>58</v>
      </c>
      <c r="C26" s="21" t="s">
        <v>103</v>
      </c>
      <c r="D26" s="33">
        <v>31</v>
      </c>
      <c r="E26" s="34">
        <v>10</v>
      </c>
      <c r="F26" s="31">
        <v>17</v>
      </c>
      <c r="G26" s="31">
        <v>4</v>
      </c>
      <c r="H26" s="31">
        <v>0</v>
      </c>
      <c r="I26" s="35">
        <f t="shared" si="0"/>
        <v>31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1"/>
        <v>#REF!</v>
      </c>
    </row>
    <row r="27" spans="1:15" ht="18.75">
      <c r="A27" s="31">
        <v>22</v>
      </c>
      <c r="B27" s="32" t="s">
        <v>59</v>
      </c>
      <c r="C27" s="21" t="s">
        <v>111</v>
      </c>
      <c r="D27" s="33">
        <v>31</v>
      </c>
      <c r="E27" s="34">
        <v>25</v>
      </c>
      <c r="F27" s="31">
        <v>2</v>
      </c>
      <c r="G27" s="31">
        <v>4</v>
      </c>
      <c r="H27" s="31">
        <v>0</v>
      </c>
      <c r="I27" s="35">
        <f t="shared" si="0"/>
        <v>31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1"/>
        <v>#REF!</v>
      </c>
    </row>
    <row r="28" spans="1:15" ht="18.75">
      <c r="A28" s="31">
        <v>23</v>
      </c>
      <c r="B28" s="32" t="s">
        <v>60</v>
      </c>
      <c r="C28" s="21" t="s">
        <v>100</v>
      </c>
      <c r="D28" s="33">
        <v>31</v>
      </c>
      <c r="E28" s="34">
        <v>27</v>
      </c>
      <c r="F28" s="31">
        <v>0</v>
      </c>
      <c r="G28" s="31">
        <v>4</v>
      </c>
      <c r="H28" s="31">
        <v>0</v>
      </c>
      <c r="I28" s="35">
        <f t="shared" si="0"/>
        <v>31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1"/>
        <v>#REF!</v>
      </c>
    </row>
    <row r="29" spans="1:15" ht="18.75">
      <c r="A29" s="31">
        <v>24</v>
      </c>
      <c r="B29" s="32" t="s">
        <v>61</v>
      </c>
      <c r="C29" s="21" t="s">
        <v>103</v>
      </c>
      <c r="D29" s="33">
        <v>31</v>
      </c>
      <c r="E29" s="34">
        <v>25</v>
      </c>
      <c r="F29" s="31">
        <v>2</v>
      </c>
      <c r="G29" s="31">
        <v>4</v>
      </c>
      <c r="H29" s="31">
        <v>0</v>
      </c>
      <c r="I29" s="35">
        <f t="shared" si="0"/>
        <v>31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1"/>
        <v>#REF!</v>
      </c>
    </row>
    <row r="30" spans="1:15" ht="18.75">
      <c r="A30" s="31">
        <v>25</v>
      </c>
      <c r="B30" s="32" t="s">
        <v>94</v>
      </c>
      <c r="C30" s="21" t="s">
        <v>103</v>
      </c>
      <c r="D30" s="33">
        <v>31</v>
      </c>
      <c r="E30" s="34">
        <v>25</v>
      </c>
      <c r="F30" s="31">
        <v>2</v>
      </c>
      <c r="G30" s="31">
        <v>4</v>
      </c>
      <c r="H30" s="31">
        <v>0</v>
      </c>
      <c r="I30" s="35">
        <f t="shared" si="0"/>
        <v>31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1"/>
        <v>#REF!</v>
      </c>
    </row>
    <row r="31" spans="1:15" ht="18.75">
      <c r="A31" s="31">
        <v>26</v>
      </c>
      <c r="B31" s="32" t="s">
        <v>68</v>
      </c>
      <c r="C31" s="21" t="s">
        <v>100</v>
      </c>
      <c r="D31" s="33">
        <v>31</v>
      </c>
      <c r="E31" s="34">
        <v>27</v>
      </c>
      <c r="F31" s="31">
        <v>0</v>
      </c>
      <c r="G31" s="31">
        <v>4</v>
      </c>
      <c r="H31" s="31">
        <v>0</v>
      </c>
      <c r="I31" s="35">
        <f t="shared" si="0"/>
        <v>31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1"/>
        <v>#REF!</v>
      </c>
    </row>
    <row r="32" spans="1:15" ht="18.75">
      <c r="A32" s="31">
        <v>27</v>
      </c>
      <c r="B32" s="32" t="s">
        <v>69</v>
      </c>
      <c r="C32" s="21" t="s">
        <v>108</v>
      </c>
      <c r="D32" s="33">
        <v>31</v>
      </c>
      <c r="E32" s="34">
        <v>27</v>
      </c>
      <c r="F32" s="31">
        <v>0</v>
      </c>
      <c r="G32" s="31">
        <v>4</v>
      </c>
      <c r="H32" s="31">
        <v>0</v>
      </c>
      <c r="I32" s="35">
        <f t="shared" si="0"/>
        <v>31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1"/>
        <v>#REF!</v>
      </c>
    </row>
    <row r="33" spans="1:15" ht="18.75">
      <c r="A33" s="31">
        <v>28</v>
      </c>
      <c r="B33" s="32" t="s">
        <v>70</v>
      </c>
      <c r="C33" s="21" t="s">
        <v>115</v>
      </c>
      <c r="D33" s="33">
        <v>31</v>
      </c>
      <c r="E33" s="34">
        <v>27</v>
      </c>
      <c r="F33" s="31">
        <v>0</v>
      </c>
      <c r="G33" s="31">
        <v>4</v>
      </c>
      <c r="H33" s="31">
        <v>0</v>
      </c>
      <c r="I33" s="35">
        <f t="shared" si="0"/>
        <v>31</v>
      </c>
      <c r="J33" s="31">
        <v>0</v>
      </c>
      <c r="K33" s="35" t="e">
        <f>#REF!/D33*I33</f>
        <v>#REF!</v>
      </c>
      <c r="L33" s="31">
        <v>0</v>
      </c>
      <c r="M33" s="35">
        <v>0</v>
      </c>
      <c r="N33" s="34">
        <v>0</v>
      </c>
      <c r="O33" s="31" t="e">
        <f t="shared" si="1"/>
        <v>#REF!</v>
      </c>
    </row>
    <row r="34" spans="1:15" ht="18.75">
      <c r="A34" s="31">
        <v>29</v>
      </c>
      <c r="B34" s="32" t="s">
        <v>72</v>
      </c>
      <c r="C34" s="21" t="s">
        <v>102</v>
      </c>
      <c r="D34" s="33">
        <v>31</v>
      </c>
      <c r="E34" s="34">
        <v>27</v>
      </c>
      <c r="F34" s="31">
        <v>0</v>
      </c>
      <c r="G34" s="31">
        <v>4</v>
      </c>
      <c r="H34" s="31">
        <v>0</v>
      </c>
      <c r="I34" s="35">
        <f t="shared" si="0"/>
        <v>31</v>
      </c>
      <c r="J34" s="31">
        <v>0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1"/>
        <v>#REF!</v>
      </c>
    </row>
    <row r="35" spans="1:15" ht="18.75">
      <c r="A35" s="31">
        <v>30</v>
      </c>
      <c r="B35" s="32" t="s">
        <v>73</v>
      </c>
      <c r="C35" s="21" t="s">
        <v>113</v>
      </c>
      <c r="D35" s="33">
        <v>31</v>
      </c>
      <c r="E35" s="34">
        <v>27</v>
      </c>
      <c r="F35" s="31">
        <v>0</v>
      </c>
      <c r="G35" s="31">
        <v>4</v>
      </c>
      <c r="H35" s="31">
        <v>0</v>
      </c>
      <c r="I35" s="35">
        <f t="shared" si="0"/>
        <v>31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1"/>
        <v>#REF!</v>
      </c>
    </row>
    <row r="36" spans="1:15" ht="18.75">
      <c r="A36" s="31">
        <v>31</v>
      </c>
      <c r="B36" s="32" t="s">
        <v>74</v>
      </c>
      <c r="C36" s="21" t="s">
        <v>113</v>
      </c>
      <c r="D36" s="33">
        <v>31</v>
      </c>
      <c r="E36" s="34">
        <v>27</v>
      </c>
      <c r="F36" s="31">
        <v>0</v>
      </c>
      <c r="G36" s="31">
        <v>4</v>
      </c>
      <c r="H36" s="31">
        <v>0</v>
      </c>
      <c r="I36" s="35">
        <f t="shared" si="0"/>
        <v>31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1"/>
        <v>#REF!</v>
      </c>
    </row>
    <row r="37" spans="1:15" ht="18.75">
      <c r="A37" s="31">
        <v>32</v>
      </c>
      <c r="B37" s="32" t="s">
        <v>75</v>
      </c>
      <c r="C37" s="21" t="s">
        <v>117</v>
      </c>
      <c r="D37" s="33">
        <v>31</v>
      </c>
      <c r="E37" s="34">
        <v>27</v>
      </c>
      <c r="F37" s="31">
        <v>0</v>
      </c>
      <c r="G37" s="31">
        <v>4</v>
      </c>
      <c r="H37" s="31">
        <v>0</v>
      </c>
      <c r="I37" s="35">
        <f t="shared" si="0"/>
        <v>31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1"/>
        <v>#REF!</v>
      </c>
    </row>
    <row r="38" spans="1:15" ht="18.75">
      <c r="A38" s="31">
        <v>33</v>
      </c>
      <c r="B38" s="32" t="s">
        <v>76</v>
      </c>
      <c r="C38" s="21" t="s">
        <v>117</v>
      </c>
      <c r="D38" s="33">
        <v>31</v>
      </c>
      <c r="E38" s="34">
        <v>25</v>
      </c>
      <c r="F38" s="31">
        <v>2</v>
      </c>
      <c r="G38" s="31">
        <v>4</v>
      </c>
      <c r="H38" s="31">
        <v>0</v>
      </c>
      <c r="I38" s="35">
        <f t="shared" si="0"/>
        <v>31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1"/>
        <v>#REF!</v>
      </c>
    </row>
    <row r="39" spans="1:15" ht="18.75">
      <c r="A39" s="31">
        <v>34</v>
      </c>
      <c r="B39" s="32" t="s">
        <v>77</v>
      </c>
      <c r="C39" s="21" t="s">
        <v>117</v>
      </c>
      <c r="D39" s="33">
        <v>31</v>
      </c>
      <c r="E39" s="34">
        <v>26</v>
      </c>
      <c r="F39" s="31">
        <v>1</v>
      </c>
      <c r="G39" s="31">
        <v>4</v>
      </c>
      <c r="H39" s="31">
        <v>0</v>
      </c>
      <c r="I39" s="35">
        <f t="shared" si="0"/>
        <v>31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1"/>
        <v>#REF!</v>
      </c>
    </row>
    <row r="40" spans="1:15" ht="18.75">
      <c r="A40" s="31">
        <v>35</v>
      </c>
      <c r="B40" s="32" t="s">
        <v>78</v>
      </c>
      <c r="C40" s="21" t="s">
        <v>106</v>
      </c>
      <c r="D40" s="33">
        <v>31</v>
      </c>
      <c r="E40" s="34">
        <v>25</v>
      </c>
      <c r="F40" s="31">
        <v>2</v>
      </c>
      <c r="G40" s="31">
        <v>4</v>
      </c>
      <c r="H40" s="31">
        <v>0</v>
      </c>
      <c r="I40" s="35">
        <f t="shared" si="0"/>
        <v>31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1"/>
        <v>#REF!</v>
      </c>
    </row>
    <row r="41" spans="1:15" ht="18.75">
      <c r="A41" s="31">
        <v>36</v>
      </c>
      <c r="B41" s="32" t="s">
        <v>79</v>
      </c>
      <c r="C41" s="21" t="s">
        <v>106</v>
      </c>
      <c r="D41" s="33">
        <v>31</v>
      </c>
      <c r="E41" s="34">
        <v>27</v>
      </c>
      <c r="F41" s="31">
        <v>0</v>
      </c>
      <c r="G41" s="31">
        <v>4</v>
      </c>
      <c r="H41" s="31">
        <v>0</v>
      </c>
      <c r="I41" s="35">
        <f t="shared" si="0"/>
        <v>31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1"/>
        <v>#REF!</v>
      </c>
    </row>
    <row r="42" spans="1:15" ht="18.75">
      <c r="A42" s="31">
        <v>37</v>
      </c>
      <c r="B42" s="32" t="s">
        <v>80</v>
      </c>
      <c r="C42" s="21" t="s">
        <v>102</v>
      </c>
      <c r="D42" s="33">
        <v>31</v>
      </c>
      <c r="E42" s="34">
        <v>27</v>
      </c>
      <c r="F42" s="31">
        <v>0</v>
      </c>
      <c r="G42" s="31">
        <v>4</v>
      </c>
      <c r="H42" s="31">
        <v>0</v>
      </c>
      <c r="I42" s="35">
        <f t="shared" si="0"/>
        <v>31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1"/>
        <v>#REF!</v>
      </c>
    </row>
    <row r="43" spans="1:15" ht="18.75">
      <c r="A43" s="31">
        <v>38</v>
      </c>
      <c r="B43" s="32" t="s">
        <v>49</v>
      </c>
      <c r="C43" s="21" t="s">
        <v>111</v>
      </c>
      <c r="D43" s="33">
        <v>31</v>
      </c>
      <c r="E43" s="34">
        <v>26</v>
      </c>
      <c r="F43" s="31">
        <v>1</v>
      </c>
      <c r="G43" s="31">
        <v>4</v>
      </c>
      <c r="H43" s="31">
        <v>0</v>
      </c>
      <c r="I43" s="35">
        <f t="shared" si="0"/>
        <v>31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1"/>
        <v>#REF!</v>
      </c>
    </row>
    <row r="44" spans="1:15" ht="18.75">
      <c r="A44" s="31">
        <v>39</v>
      </c>
      <c r="B44" s="32" t="s">
        <v>87</v>
      </c>
      <c r="C44" s="21" t="s">
        <v>103</v>
      </c>
      <c r="D44" s="33">
        <v>31</v>
      </c>
      <c r="E44" s="34">
        <v>26</v>
      </c>
      <c r="F44" s="31">
        <v>1</v>
      </c>
      <c r="G44" s="31">
        <v>4</v>
      </c>
      <c r="H44" s="31">
        <v>0</v>
      </c>
      <c r="I44" s="35">
        <f t="shared" si="0"/>
        <v>31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1"/>
        <v>#REF!</v>
      </c>
    </row>
    <row r="45" spans="1:15" ht="18.75">
      <c r="A45" s="31">
        <v>40</v>
      </c>
      <c r="B45" s="32" t="s">
        <v>88</v>
      </c>
      <c r="C45" s="21" t="s">
        <v>102</v>
      </c>
      <c r="D45" s="33">
        <v>31</v>
      </c>
      <c r="E45" s="34">
        <v>27</v>
      </c>
      <c r="F45" s="31">
        <v>0</v>
      </c>
      <c r="G45" s="31">
        <v>4</v>
      </c>
      <c r="H45" s="31">
        <v>0</v>
      </c>
      <c r="I45" s="35">
        <f t="shared" si="0"/>
        <v>31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1"/>
        <v>#REF!</v>
      </c>
    </row>
    <row r="46" spans="1:15" ht="18.75">
      <c r="A46" s="31">
        <v>41</v>
      </c>
      <c r="B46" s="32" t="s">
        <v>89</v>
      </c>
      <c r="C46" s="21" t="s">
        <v>114</v>
      </c>
      <c r="D46" s="33">
        <v>31</v>
      </c>
      <c r="E46" s="34">
        <v>26</v>
      </c>
      <c r="F46" s="31">
        <v>1</v>
      </c>
      <c r="G46" s="31">
        <v>4</v>
      </c>
      <c r="H46" s="31">
        <v>0</v>
      </c>
      <c r="I46" s="35">
        <f t="shared" si="0"/>
        <v>31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1"/>
        <v>#REF!</v>
      </c>
    </row>
    <row r="47" spans="1:15" ht="18.75">
      <c r="A47" s="31">
        <v>42</v>
      </c>
      <c r="B47" s="32" t="s">
        <v>90</v>
      </c>
      <c r="C47" s="21" t="s">
        <v>114</v>
      </c>
      <c r="D47" s="33">
        <v>31</v>
      </c>
      <c r="E47" s="34">
        <v>27</v>
      </c>
      <c r="F47" s="31">
        <v>0</v>
      </c>
      <c r="G47" s="31">
        <v>4</v>
      </c>
      <c r="H47" s="31">
        <v>0</v>
      </c>
      <c r="I47" s="35">
        <f t="shared" si="0"/>
        <v>31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1"/>
        <v>#REF!</v>
      </c>
    </row>
    <row r="48" spans="1:15" ht="18.75">
      <c r="A48" s="31">
        <v>43</v>
      </c>
      <c r="B48" s="32" t="s">
        <v>95</v>
      </c>
      <c r="C48" s="21" t="s">
        <v>116</v>
      </c>
      <c r="D48" s="33">
        <v>31</v>
      </c>
      <c r="E48" s="34">
        <v>26</v>
      </c>
      <c r="F48" s="31">
        <v>1</v>
      </c>
      <c r="G48" s="31">
        <v>4</v>
      </c>
      <c r="H48" s="31">
        <v>0</v>
      </c>
      <c r="I48" s="35">
        <f t="shared" si="0"/>
        <v>31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1"/>
        <v>#REF!</v>
      </c>
    </row>
    <row r="49" spans="1:16" ht="18.75">
      <c r="A49" s="31">
        <v>44</v>
      </c>
      <c r="B49" s="32" t="s">
        <v>97</v>
      </c>
      <c r="C49" s="48" t="s">
        <v>102</v>
      </c>
      <c r="D49" s="33">
        <v>31</v>
      </c>
      <c r="E49" s="34">
        <v>26</v>
      </c>
      <c r="F49" s="31">
        <v>1</v>
      </c>
      <c r="G49" s="31">
        <v>4</v>
      </c>
      <c r="H49" s="31">
        <v>0</v>
      </c>
      <c r="I49" s="35">
        <f t="shared" si="0"/>
        <v>31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1"/>
        <v>#REF!</v>
      </c>
    </row>
    <row r="50" spans="1:16" ht="18.75">
      <c r="A50" s="31">
        <v>45</v>
      </c>
      <c r="B50" s="32" t="s">
        <v>124</v>
      </c>
      <c r="C50" s="48" t="s">
        <v>111</v>
      </c>
      <c r="D50" s="33">
        <v>31</v>
      </c>
      <c r="E50" s="34">
        <v>27</v>
      </c>
      <c r="F50" s="31">
        <v>0</v>
      </c>
      <c r="G50" s="31">
        <v>4</v>
      </c>
      <c r="H50" s="31">
        <v>0</v>
      </c>
      <c r="I50" s="35">
        <f t="shared" si="0"/>
        <v>31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1"/>
        <v>#REF!</v>
      </c>
      <c r="P50" s="59"/>
    </row>
    <row r="51" spans="1:16" ht="18.75">
      <c r="A51" s="31">
        <v>46</v>
      </c>
      <c r="B51" s="32" t="s">
        <v>125</v>
      </c>
      <c r="C51" s="48" t="s">
        <v>114</v>
      </c>
      <c r="D51" s="33">
        <v>31</v>
      </c>
      <c r="E51" s="34">
        <v>27</v>
      </c>
      <c r="F51" s="31">
        <v>0</v>
      </c>
      <c r="G51" s="31">
        <v>4</v>
      </c>
      <c r="H51" s="31">
        <v>0</v>
      </c>
      <c r="I51" s="35">
        <f t="shared" si="0"/>
        <v>31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1"/>
        <v>#REF!</v>
      </c>
    </row>
    <row r="52" spans="1:16" ht="18.75">
      <c r="A52" s="31">
        <v>47</v>
      </c>
      <c r="B52" s="32" t="s">
        <v>126</v>
      </c>
      <c r="C52" s="48" t="s">
        <v>102</v>
      </c>
      <c r="D52" s="33">
        <v>31</v>
      </c>
      <c r="E52" s="34">
        <v>26</v>
      </c>
      <c r="F52" s="31">
        <v>1</v>
      </c>
      <c r="G52" s="31">
        <v>4</v>
      </c>
      <c r="H52" s="31">
        <v>0</v>
      </c>
      <c r="I52" s="35">
        <f t="shared" si="0"/>
        <v>31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1"/>
        <v>#REF!</v>
      </c>
    </row>
    <row r="53" spans="1:16" ht="18.75">
      <c r="A53" s="31">
        <v>48</v>
      </c>
      <c r="B53" s="32" t="s">
        <v>76</v>
      </c>
      <c r="C53" s="48" t="s">
        <v>114</v>
      </c>
      <c r="D53" s="33">
        <v>31</v>
      </c>
      <c r="E53" s="34">
        <v>27</v>
      </c>
      <c r="F53" s="31">
        <v>0</v>
      </c>
      <c r="G53" s="31">
        <v>4</v>
      </c>
      <c r="H53" s="31">
        <v>0</v>
      </c>
      <c r="I53" s="35">
        <f t="shared" si="0"/>
        <v>31</v>
      </c>
      <c r="J53" s="31">
        <v>0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1"/>
        <v>#REF!</v>
      </c>
    </row>
    <row r="54" spans="1:16" ht="18.75">
      <c r="A54" s="31">
        <v>49</v>
      </c>
      <c r="B54" s="32" t="s">
        <v>127</v>
      </c>
      <c r="C54" s="48" t="s">
        <v>114</v>
      </c>
      <c r="D54" s="33">
        <v>31</v>
      </c>
      <c r="E54" s="34">
        <v>26</v>
      </c>
      <c r="F54" s="31">
        <v>1</v>
      </c>
      <c r="G54" s="31">
        <v>4</v>
      </c>
      <c r="H54" s="31">
        <v>0</v>
      </c>
      <c r="I54" s="35">
        <f t="shared" si="0"/>
        <v>31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1"/>
        <v>#REF!</v>
      </c>
    </row>
    <row r="55" spans="1:16" ht="18.75">
      <c r="A55" s="31">
        <v>50</v>
      </c>
      <c r="B55" s="32" t="s">
        <v>128</v>
      </c>
      <c r="C55" s="48" t="s">
        <v>114</v>
      </c>
      <c r="D55" s="33">
        <v>31</v>
      </c>
      <c r="E55" s="34">
        <v>26</v>
      </c>
      <c r="F55" s="31">
        <v>1</v>
      </c>
      <c r="G55" s="31">
        <v>4</v>
      </c>
      <c r="H55" s="31">
        <v>0</v>
      </c>
      <c r="I55" s="35">
        <v>31</v>
      </c>
      <c r="J55" s="31">
        <v>0</v>
      </c>
      <c r="K55" s="35" t="e">
        <f>#REF!/D55*I55</f>
        <v>#REF!</v>
      </c>
      <c r="L55" s="31">
        <v>0</v>
      </c>
      <c r="M55" s="35">
        <v>0</v>
      </c>
      <c r="N55" s="34">
        <v>0</v>
      </c>
      <c r="O55" s="31" t="e">
        <f t="shared" si="1"/>
        <v>#REF!</v>
      </c>
    </row>
    <row r="56" spans="1:16" ht="18.75">
      <c r="A56" s="31">
        <v>51</v>
      </c>
      <c r="B56" s="32" t="s">
        <v>130</v>
      </c>
      <c r="C56" s="48" t="s">
        <v>111</v>
      </c>
      <c r="D56" s="33">
        <v>31</v>
      </c>
      <c r="E56" s="34">
        <v>15</v>
      </c>
      <c r="F56" s="31">
        <v>0</v>
      </c>
      <c r="G56" s="31">
        <v>4</v>
      </c>
      <c r="H56" s="31">
        <v>0</v>
      </c>
      <c r="I56" s="35">
        <v>31</v>
      </c>
      <c r="J56" s="31">
        <v>12</v>
      </c>
      <c r="K56" s="35" t="e">
        <f>#REF!/D56*I56</f>
        <v>#REF!</v>
      </c>
      <c r="L56" s="31">
        <v>0</v>
      </c>
      <c r="M56" s="35">
        <v>0</v>
      </c>
      <c r="N56" s="34">
        <v>0</v>
      </c>
      <c r="O56" s="31" t="e">
        <f t="shared" ref="O56" si="2">K56-L56-M56-N56</f>
        <v>#REF!</v>
      </c>
      <c r="P56" s="59"/>
    </row>
    <row r="57" spans="1:16" ht="18.75">
      <c r="A57" s="39"/>
      <c r="B57" s="40"/>
      <c r="C57" s="40"/>
      <c r="D57" s="41"/>
      <c r="E57" s="42"/>
      <c r="F57" s="41"/>
      <c r="G57" s="41"/>
      <c r="H57" s="41"/>
      <c r="I57" s="41"/>
      <c r="J57" s="41"/>
      <c r="K57" s="42" t="e">
        <f>SUM(K6:K56)</f>
        <v>#REF!</v>
      </c>
      <c r="L57" s="35">
        <f>SUM(L6:L56)</f>
        <v>0</v>
      </c>
      <c r="M57" s="35">
        <f>SUM(M6:M56)</f>
        <v>0</v>
      </c>
      <c r="N57" s="37" t="s">
        <v>18</v>
      </c>
      <c r="O57" s="31" t="e">
        <f>SUM(O6:O56)</f>
        <v>#REF!</v>
      </c>
    </row>
    <row r="61" spans="1:16" ht="18.75">
      <c r="B61" s="44" t="s">
        <v>15</v>
      </c>
      <c r="C61" s="44"/>
      <c r="D61" s="46"/>
      <c r="E61" s="46"/>
      <c r="F61" s="79" t="s">
        <v>16</v>
      </c>
      <c r="G61" s="79"/>
      <c r="H61" s="79"/>
      <c r="I61" s="79"/>
      <c r="J61" s="79"/>
      <c r="K61" s="46"/>
      <c r="L61" s="47"/>
      <c r="M61" s="46"/>
      <c r="N61" s="46"/>
      <c r="O61" s="45" t="s">
        <v>21</v>
      </c>
    </row>
    <row r="456" spans="1:1">
      <c r="A456" t="s">
        <v>129</v>
      </c>
    </row>
  </sheetData>
  <mergeCells count="5">
    <mergeCell ref="A1:O1"/>
    <mergeCell ref="A2:O2"/>
    <mergeCell ref="A3:O3"/>
    <mergeCell ref="A4:O4"/>
    <mergeCell ref="F61:J6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91"/>
  <sheetViews>
    <sheetView zoomScale="80" zoomScaleNormal="80" workbookViewId="0">
      <pane ySplit="5" topLeftCell="A6" activePane="bottomLeft" state="frozen"/>
      <selection pane="bottomLeft" activeCell="R11" sqref="R11"/>
    </sheetView>
  </sheetViews>
  <sheetFormatPr defaultRowHeight="15"/>
  <cols>
    <col min="1" max="1" width="6.42578125" bestFit="1" customWidth="1"/>
    <col min="2" max="2" width="26.7109375" bestFit="1" customWidth="1"/>
    <col min="3" max="3" width="23" bestFit="1" customWidth="1"/>
    <col min="11" max="11" width="13.5703125" hidden="1" customWidth="1"/>
    <col min="12" max="14" width="0" hidden="1" customWidth="1"/>
    <col min="15" max="15" width="11.140625" hidden="1" customWidth="1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177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132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ht="18.75">
      <c r="A6" s="31">
        <v>1</v>
      </c>
      <c r="B6" s="32" t="s">
        <v>54</v>
      </c>
      <c r="C6" s="21" t="s">
        <v>112</v>
      </c>
      <c r="D6" s="33">
        <v>31</v>
      </c>
      <c r="E6" s="34">
        <v>24</v>
      </c>
      <c r="F6" s="31">
        <v>0</v>
      </c>
      <c r="G6" s="31">
        <v>4</v>
      </c>
      <c r="H6" s="31">
        <v>3</v>
      </c>
      <c r="I6" s="35">
        <f>SUM(E6:H6)</f>
        <v>31</v>
      </c>
      <c r="J6" s="31">
        <v>0</v>
      </c>
      <c r="K6" s="35">
        <v>40000</v>
      </c>
      <c r="L6" s="37">
        <v>0</v>
      </c>
      <c r="M6" s="35">
        <v>0</v>
      </c>
      <c r="N6" s="34">
        <v>0</v>
      </c>
      <c r="O6" s="31">
        <f>K6-L6-M6-N6</f>
        <v>40000</v>
      </c>
    </row>
    <row r="7" spans="1:15" ht="18.75">
      <c r="A7" s="31">
        <v>2</v>
      </c>
      <c r="B7" s="32" t="s">
        <v>25</v>
      </c>
      <c r="C7" s="21" t="s">
        <v>99</v>
      </c>
      <c r="D7" s="33">
        <v>31</v>
      </c>
      <c r="E7" s="34">
        <v>22</v>
      </c>
      <c r="F7" s="31">
        <v>2</v>
      </c>
      <c r="G7" s="31">
        <v>4</v>
      </c>
      <c r="H7" s="31">
        <v>3</v>
      </c>
      <c r="I7" s="35">
        <f t="shared" ref="I7:I56" si="0">SUM(E7:H7)</f>
        <v>31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56" si="1">K7-L7-M7-N7</f>
        <v>#REF!</v>
      </c>
    </row>
    <row r="8" spans="1:15" ht="18.75">
      <c r="A8" s="31">
        <v>3</v>
      </c>
      <c r="B8" s="32" t="s">
        <v>26</v>
      </c>
      <c r="C8" s="21" t="s">
        <v>100</v>
      </c>
      <c r="D8" s="33">
        <v>31</v>
      </c>
      <c r="E8" s="34">
        <v>25</v>
      </c>
      <c r="F8" s="31">
        <v>2</v>
      </c>
      <c r="G8" s="31">
        <v>4</v>
      </c>
      <c r="H8" s="31">
        <v>3</v>
      </c>
      <c r="I8" s="35">
        <v>31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1"/>
        <v>#REF!</v>
      </c>
    </row>
    <row r="9" spans="1:15" ht="18.75">
      <c r="A9" s="31">
        <v>4</v>
      </c>
      <c r="B9" s="32" t="s">
        <v>27</v>
      </c>
      <c r="C9" s="21" t="s">
        <v>101</v>
      </c>
      <c r="D9" s="33">
        <v>31</v>
      </c>
      <c r="E9" s="34">
        <v>24</v>
      </c>
      <c r="F9" s="31">
        <v>0</v>
      </c>
      <c r="G9" s="31">
        <v>4</v>
      </c>
      <c r="H9" s="31">
        <v>3</v>
      </c>
      <c r="I9" s="35">
        <f t="shared" si="0"/>
        <v>31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1"/>
        <v>#REF!</v>
      </c>
    </row>
    <row r="10" spans="1:15" ht="18.75">
      <c r="A10" s="31">
        <v>5</v>
      </c>
      <c r="B10" s="32" t="s">
        <v>64</v>
      </c>
      <c r="C10" s="21" t="s">
        <v>100</v>
      </c>
      <c r="D10" s="33">
        <v>31</v>
      </c>
      <c r="E10" s="34">
        <v>22</v>
      </c>
      <c r="F10" s="31">
        <v>2</v>
      </c>
      <c r="G10" s="31">
        <v>4</v>
      </c>
      <c r="H10" s="31">
        <v>3</v>
      </c>
      <c r="I10" s="35">
        <f t="shared" si="0"/>
        <v>31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1"/>
        <v>#REF!</v>
      </c>
    </row>
    <row r="11" spans="1:15" ht="18.75">
      <c r="A11" s="31">
        <v>6</v>
      </c>
      <c r="B11" s="32" t="s">
        <v>29</v>
      </c>
      <c r="C11" s="21" t="s">
        <v>102</v>
      </c>
      <c r="D11" s="33">
        <v>31</v>
      </c>
      <c r="E11" s="34">
        <v>24</v>
      </c>
      <c r="F11" s="31">
        <v>0</v>
      </c>
      <c r="G11" s="31">
        <v>4</v>
      </c>
      <c r="H11" s="31">
        <v>3</v>
      </c>
      <c r="I11" s="35">
        <f t="shared" si="0"/>
        <v>31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1"/>
        <v>#REF!</v>
      </c>
    </row>
    <row r="12" spans="1:15" ht="18.75">
      <c r="A12" s="31">
        <v>7</v>
      </c>
      <c r="B12" s="32" t="s">
        <v>62</v>
      </c>
      <c r="C12" s="21" t="s">
        <v>103</v>
      </c>
      <c r="D12" s="33">
        <v>31</v>
      </c>
      <c r="E12" s="34">
        <v>23</v>
      </c>
      <c r="F12" s="31">
        <v>1</v>
      </c>
      <c r="G12" s="31">
        <v>4</v>
      </c>
      <c r="H12" s="31">
        <v>3</v>
      </c>
      <c r="I12" s="35">
        <f t="shared" si="0"/>
        <v>31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1"/>
        <v>#REF!</v>
      </c>
    </row>
    <row r="13" spans="1:15" ht="18.75">
      <c r="A13" s="31">
        <v>8</v>
      </c>
      <c r="B13" s="32" t="s">
        <v>65</v>
      </c>
      <c r="C13" s="21" t="s">
        <v>100</v>
      </c>
      <c r="D13" s="33">
        <v>31</v>
      </c>
      <c r="E13" s="34">
        <v>24</v>
      </c>
      <c r="F13" s="31">
        <v>0</v>
      </c>
      <c r="G13" s="31">
        <v>4</v>
      </c>
      <c r="H13" s="31">
        <v>3</v>
      </c>
      <c r="I13" s="35">
        <f t="shared" si="0"/>
        <v>31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1"/>
        <v>#REF!</v>
      </c>
    </row>
    <row r="14" spans="1:15" ht="18.75">
      <c r="A14" s="31">
        <v>9</v>
      </c>
      <c r="B14" s="32" t="s">
        <v>32</v>
      </c>
      <c r="C14" s="21" t="s">
        <v>104</v>
      </c>
      <c r="D14" s="33">
        <v>31</v>
      </c>
      <c r="E14" s="34">
        <v>23</v>
      </c>
      <c r="F14" s="31">
        <v>1</v>
      </c>
      <c r="G14" s="31">
        <v>4</v>
      </c>
      <c r="H14" s="31">
        <v>3</v>
      </c>
      <c r="I14" s="35">
        <f t="shared" si="0"/>
        <v>31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1"/>
        <v>#REF!</v>
      </c>
    </row>
    <row r="15" spans="1:15" ht="18.75">
      <c r="A15" s="31">
        <v>10</v>
      </c>
      <c r="B15" s="32" t="s">
        <v>35</v>
      </c>
      <c r="C15" s="21" t="s">
        <v>106</v>
      </c>
      <c r="D15" s="33">
        <v>31</v>
      </c>
      <c r="E15" s="34">
        <v>21</v>
      </c>
      <c r="F15" s="31">
        <v>3</v>
      </c>
      <c r="G15" s="31">
        <v>4</v>
      </c>
      <c r="H15" s="31">
        <v>3</v>
      </c>
      <c r="I15" s="35">
        <f t="shared" si="0"/>
        <v>31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1"/>
        <v>#REF!</v>
      </c>
    </row>
    <row r="16" spans="1:15" ht="18.75">
      <c r="A16" s="31">
        <v>11</v>
      </c>
      <c r="B16" s="32" t="s">
        <v>66</v>
      </c>
      <c r="C16" s="21" t="s">
        <v>107</v>
      </c>
      <c r="D16" s="33">
        <v>31</v>
      </c>
      <c r="E16" s="34">
        <v>23</v>
      </c>
      <c r="F16" s="31">
        <v>1</v>
      </c>
      <c r="G16" s="31">
        <v>4</v>
      </c>
      <c r="H16" s="31">
        <v>3</v>
      </c>
      <c r="I16" s="35">
        <f t="shared" si="0"/>
        <v>31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1"/>
        <v>#REF!</v>
      </c>
    </row>
    <row r="17" spans="1:15" ht="18.75">
      <c r="A17" s="31">
        <v>12</v>
      </c>
      <c r="B17" s="32" t="s">
        <v>38</v>
      </c>
      <c r="C17" s="21" t="s">
        <v>105</v>
      </c>
      <c r="D17" s="33">
        <v>31</v>
      </c>
      <c r="E17" s="34">
        <v>24</v>
      </c>
      <c r="F17" s="31">
        <v>0</v>
      </c>
      <c r="G17" s="31">
        <v>4</v>
      </c>
      <c r="H17" s="31">
        <v>3</v>
      </c>
      <c r="I17" s="35">
        <f t="shared" si="0"/>
        <v>31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1"/>
        <v>#REF!</v>
      </c>
    </row>
    <row r="18" spans="1:15" ht="18.75">
      <c r="A18" s="31">
        <v>13</v>
      </c>
      <c r="B18" s="32" t="s">
        <v>20</v>
      </c>
      <c r="C18" s="21" t="s">
        <v>106</v>
      </c>
      <c r="D18" s="33">
        <v>31</v>
      </c>
      <c r="E18" s="34">
        <v>24</v>
      </c>
      <c r="F18" s="31">
        <v>0</v>
      </c>
      <c r="G18" s="31">
        <v>4</v>
      </c>
      <c r="H18" s="31">
        <v>3</v>
      </c>
      <c r="I18" s="35">
        <f t="shared" si="0"/>
        <v>31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1"/>
        <v>#REF!</v>
      </c>
    </row>
    <row r="19" spans="1:15" ht="18.75">
      <c r="A19" s="31">
        <v>14</v>
      </c>
      <c r="B19" s="32" t="s">
        <v>42</v>
      </c>
      <c r="C19" s="21" t="s">
        <v>108</v>
      </c>
      <c r="D19" s="33">
        <v>31</v>
      </c>
      <c r="E19" s="34">
        <v>22</v>
      </c>
      <c r="F19" s="31">
        <v>2</v>
      </c>
      <c r="G19" s="31">
        <v>4</v>
      </c>
      <c r="H19" s="31">
        <v>3</v>
      </c>
      <c r="I19" s="35">
        <f t="shared" si="0"/>
        <v>31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1"/>
        <v>#REF!</v>
      </c>
    </row>
    <row r="20" spans="1:15" ht="18.75">
      <c r="A20" s="31">
        <v>15</v>
      </c>
      <c r="B20" s="32" t="s">
        <v>43</v>
      </c>
      <c r="C20" s="21" t="s">
        <v>109</v>
      </c>
      <c r="D20" s="33">
        <v>31</v>
      </c>
      <c r="E20" s="34">
        <v>23</v>
      </c>
      <c r="F20" s="31">
        <v>1</v>
      </c>
      <c r="G20" s="31">
        <v>4</v>
      </c>
      <c r="H20" s="31">
        <v>3</v>
      </c>
      <c r="I20" s="35">
        <f t="shared" si="0"/>
        <v>31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1"/>
        <v>#REF!</v>
      </c>
    </row>
    <row r="21" spans="1:15" ht="18.75">
      <c r="A21" s="31">
        <v>16</v>
      </c>
      <c r="B21" s="32" t="s">
        <v>63</v>
      </c>
      <c r="C21" s="21" t="s">
        <v>122</v>
      </c>
      <c r="D21" s="33">
        <v>31</v>
      </c>
      <c r="E21" s="34">
        <v>23</v>
      </c>
      <c r="F21" s="31">
        <v>1</v>
      </c>
      <c r="G21" s="31">
        <v>4</v>
      </c>
      <c r="H21" s="31">
        <v>3</v>
      </c>
      <c r="I21" s="35">
        <f t="shared" si="0"/>
        <v>31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1"/>
        <v>#REF!</v>
      </c>
    </row>
    <row r="22" spans="1:15" ht="18.75">
      <c r="A22" s="31">
        <v>17</v>
      </c>
      <c r="B22" s="32" t="s">
        <v>53</v>
      </c>
      <c r="C22" s="21" t="s">
        <v>108</v>
      </c>
      <c r="D22" s="33">
        <v>31</v>
      </c>
      <c r="E22" s="34">
        <v>24</v>
      </c>
      <c r="F22" s="31">
        <v>0</v>
      </c>
      <c r="G22" s="31">
        <v>4</v>
      </c>
      <c r="H22" s="31">
        <v>3</v>
      </c>
      <c r="I22" s="35">
        <f t="shared" si="0"/>
        <v>31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1"/>
        <v>#REF!</v>
      </c>
    </row>
    <row r="23" spans="1:15" ht="18.75">
      <c r="A23" s="31">
        <v>18</v>
      </c>
      <c r="B23" s="32" t="s">
        <v>55</v>
      </c>
      <c r="C23" s="21" t="s">
        <v>114</v>
      </c>
      <c r="D23" s="33">
        <v>31</v>
      </c>
      <c r="E23" s="34">
        <v>24</v>
      </c>
      <c r="F23" s="31">
        <v>0</v>
      </c>
      <c r="G23" s="31">
        <v>4</v>
      </c>
      <c r="H23" s="31">
        <v>3</v>
      </c>
      <c r="I23" s="35">
        <f t="shared" si="0"/>
        <v>31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1"/>
        <v>#REF!</v>
      </c>
    </row>
    <row r="24" spans="1:15" ht="18.75">
      <c r="A24" s="31">
        <v>19</v>
      </c>
      <c r="B24" s="32" t="s">
        <v>56</v>
      </c>
      <c r="C24" s="21" t="s">
        <v>107</v>
      </c>
      <c r="D24" s="33">
        <v>31</v>
      </c>
      <c r="E24" s="34">
        <v>22</v>
      </c>
      <c r="F24" s="31">
        <v>2</v>
      </c>
      <c r="G24" s="31">
        <v>4</v>
      </c>
      <c r="H24" s="31">
        <v>3</v>
      </c>
      <c r="I24" s="35">
        <f t="shared" si="0"/>
        <v>31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1"/>
        <v>#REF!</v>
      </c>
    </row>
    <row r="25" spans="1:15" ht="18.75">
      <c r="A25" s="31">
        <v>20</v>
      </c>
      <c r="B25" s="32" t="s">
        <v>57</v>
      </c>
      <c r="C25" s="21" t="s">
        <v>100</v>
      </c>
      <c r="D25" s="33">
        <v>31</v>
      </c>
      <c r="E25" s="34">
        <v>24</v>
      </c>
      <c r="F25" s="31">
        <v>0</v>
      </c>
      <c r="G25" s="31">
        <v>4</v>
      </c>
      <c r="H25" s="31">
        <v>3</v>
      </c>
      <c r="I25" s="35">
        <f t="shared" si="0"/>
        <v>31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1"/>
        <v>#REF!</v>
      </c>
    </row>
    <row r="26" spans="1:15" ht="18.75">
      <c r="A26" s="31">
        <v>21</v>
      </c>
      <c r="B26" s="32" t="s">
        <v>58</v>
      </c>
      <c r="C26" s="21" t="s">
        <v>103</v>
      </c>
      <c r="D26" s="33">
        <v>31</v>
      </c>
      <c r="E26" s="34">
        <v>16</v>
      </c>
      <c r="F26" s="31">
        <v>8</v>
      </c>
      <c r="G26" s="31">
        <v>4</v>
      </c>
      <c r="H26" s="31">
        <v>3</v>
      </c>
      <c r="I26" s="35">
        <f t="shared" si="0"/>
        <v>31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1"/>
        <v>#REF!</v>
      </c>
    </row>
    <row r="27" spans="1:15" ht="18.75">
      <c r="A27" s="31">
        <v>22</v>
      </c>
      <c r="B27" s="32" t="s">
        <v>59</v>
      </c>
      <c r="C27" s="21" t="s">
        <v>111</v>
      </c>
      <c r="D27" s="33">
        <v>31</v>
      </c>
      <c r="E27" s="34">
        <v>24</v>
      </c>
      <c r="F27" s="31">
        <v>0</v>
      </c>
      <c r="G27" s="31">
        <v>4</v>
      </c>
      <c r="H27" s="31">
        <v>3</v>
      </c>
      <c r="I27" s="35">
        <f t="shared" si="0"/>
        <v>31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1"/>
        <v>#REF!</v>
      </c>
    </row>
    <row r="28" spans="1:15" ht="18.75">
      <c r="A28" s="31">
        <v>23</v>
      </c>
      <c r="B28" s="32" t="s">
        <v>60</v>
      </c>
      <c r="C28" s="21" t="s">
        <v>100</v>
      </c>
      <c r="D28" s="33">
        <v>31</v>
      </c>
      <c r="E28" s="34">
        <v>21</v>
      </c>
      <c r="F28" s="31">
        <v>3</v>
      </c>
      <c r="G28" s="31">
        <v>4</v>
      </c>
      <c r="H28" s="31">
        <v>3</v>
      </c>
      <c r="I28" s="35">
        <f t="shared" si="0"/>
        <v>31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1"/>
        <v>#REF!</v>
      </c>
    </row>
    <row r="29" spans="1:15" ht="18.75">
      <c r="A29" s="31">
        <v>24</v>
      </c>
      <c r="B29" s="32" t="s">
        <v>61</v>
      </c>
      <c r="C29" s="21" t="s">
        <v>103</v>
      </c>
      <c r="D29" s="33">
        <v>31</v>
      </c>
      <c r="E29" s="34">
        <v>23</v>
      </c>
      <c r="F29" s="31">
        <v>1</v>
      </c>
      <c r="G29" s="31">
        <v>4</v>
      </c>
      <c r="H29" s="31">
        <v>3</v>
      </c>
      <c r="I29" s="35">
        <f t="shared" si="0"/>
        <v>31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1"/>
        <v>#REF!</v>
      </c>
    </row>
    <row r="30" spans="1:15" ht="18.75">
      <c r="A30" s="31">
        <v>25</v>
      </c>
      <c r="B30" s="32" t="s">
        <v>94</v>
      </c>
      <c r="C30" s="21" t="s">
        <v>103</v>
      </c>
      <c r="D30" s="33">
        <v>31</v>
      </c>
      <c r="E30" s="34">
        <v>23</v>
      </c>
      <c r="F30" s="31">
        <v>0</v>
      </c>
      <c r="G30" s="31">
        <v>4</v>
      </c>
      <c r="H30" s="31">
        <v>3</v>
      </c>
      <c r="I30" s="35">
        <v>31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1"/>
        <v>#REF!</v>
      </c>
    </row>
    <row r="31" spans="1:15" ht="18.75">
      <c r="A31" s="31">
        <v>26</v>
      </c>
      <c r="B31" s="32" t="s">
        <v>68</v>
      </c>
      <c r="C31" s="21" t="s">
        <v>100</v>
      </c>
      <c r="D31" s="33">
        <v>31</v>
      </c>
      <c r="E31" s="34">
        <v>23</v>
      </c>
      <c r="F31" s="31">
        <v>1</v>
      </c>
      <c r="G31" s="31">
        <v>4</v>
      </c>
      <c r="H31" s="31">
        <v>3</v>
      </c>
      <c r="I31" s="35">
        <f t="shared" si="0"/>
        <v>31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1"/>
        <v>#REF!</v>
      </c>
    </row>
    <row r="32" spans="1:15" ht="18.75">
      <c r="A32" s="31">
        <v>27</v>
      </c>
      <c r="B32" s="32" t="s">
        <v>69</v>
      </c>
      <c r="C32" s="21" t="s">
        <v>108</v>
      </c>
      <c r="D32" s="33">
        <v>31</v>
      </c>
      <c r="E32" s="34">
        <v>23</v>
      </c>
      <c r="F32" s="31">
        <v>1</v>
      </c>
      <c r="G32" s="31">
        <v>4</v>
      </c>
      <c r="H32" s="31">
        <v>3</v>
      </c>
      <c r="I32" s="35">
        <f t="shared" si="0"/>
        <v>31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1"/>
        <v>#REF!</v>
      </c>
    </row>
    <row r="33" spans="1:15" ht="18.75">
      <c r="A33" s="31">
        <v>28</v>
      </c>
      <c r="B33" s="32" t="s">
        <v>70</v>
      </c>
      <c r="C33" s="21" t="s">
        <v>115</v>
      </c>
      <c r="D33" s="33">
        <v>31</v>
      </c>
      <c r="E33" s="34">
        <v>24</v>
      </c>
      <c r="F33" s="31">
        <v>0</v>
      </c>
      <c r="G33" s="31">
        <v>4</v>
      </c>
      <c r="H33" s="31">
        <v>3</v>
      </c>
      <c r="I33" s="35">
        <f t="shared" si="0"/>
        <v>31</v>
      </c>
      <c r="J33" s="31">
        <v>0</v>
      </c>
      <c r="K33" s="35" t="e">
        <f>#REF!/D33*I33</f>
        <v>#REF!</v>
      </c>
      <c r="L33" s="31">
        <v>0</v>
      </c>
      <c r="M33" s="35">
        <v>0</v>
      </c>
      <c r="N33" s="34">
        <v>0</v>
      </c>
      <c r="O33" s="31" t="e">
        <f t="shared" si="1"/>
        <v>#REF!</v>
      </c>
    </row>
    <row r="34" spans="1:15" ht="18.75">
      <c r="A34" s="31">
        <v>29</v>
      </c>
      <c r="B34" s="32" t="s">
        <v>73</v>
      </c>
      <c r="C34" s="21" t="s">
        <v>113</v>
      </c>
      <c r="D34" s="33">
        <v>31</v>
      </c>
      <c r="E34" s="34">
        <v>22</v>
      </c>
      <c r="F34" s="31">
        <v>2</v>
      </c>
      <c r="G34" s="31">
        <v>4</v>
      </c>
      <c r="H34" s="31">
        <v>3</v>
      </c>
      <c r="I34" s="35">
        <f t="shared" si="0"/>
        <v>31</v>
      </c>
      <c r="J34" s="31">
        <v>0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1"/>
        <v>#REF!</v>
      </c>
    </row>
    <row r="35" spans="1:15" ht="18.75">
      <c r="A35" s="31">
        <v>30</v>
      </c>
      <c r="B35" s="32" t="s">
        <v>74</v>
      </c>
      <c r="C35" s="21" t="s">
        <v>113</v>
      </c>
      <c r="D35" s="33">
        <v>31</v>
      </c>
      <c r="E35" s="34">
        <v>23</v>
      </c>
      <c r="F35" s="31">
        <v>1</v>
      </c>
      <c r="G35" s="31">
        <v>4</v>
      </c>
      <c r="H35" s="31">
        <v>3</v>
      </c>
      <c r="I35" s="35">
        <f t="shared" si="0"/>
        <v>31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1"/>
        <v>#REF!</v>
      </c>
    </row>
    <row r="36" spans="1:15" ht="18.75">
      <c r="A36" s="31">
        <v>31</v>
      </c>
      <c r="B36" s="32" t="s">
        <v>76</v>
      </c>
      <c r="C36" s="21" t="s">
        <v>117</v>
      </c>
      <c r="D36" s="33">
        <v>31</v>
      </c>
      <c r="E36" s="34">
        <v>22</v>
      </c>
      <c r="F36" s="31">
        <v>2</v>
      </c>
      <c r="G36" s="31">
        <v>4</v>
      </c>
      <c r="H36" s="31">
        <v>3</v>
      </c>
      <c r="I36" s="35">
        <f t="shared" si="0"/>
        <v>31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1"/>
        <v>#REF!</v>
      </c>
    </row>
    <row r="37" spans="1:15" ht="18.75">
      <c r="A37" s="31">
        <v>32</v>
      </c>
      <c r="B37" s="32" t="s">
        <v>77</v>
      </c>
      <c r="C37" s="21" t="s">
        <v>117</v>
      </c>
      <c r="D37" s="33">
        <v>31</v>
      </c>
      <c r="E37" s="34">
        <v>24</v>
      </c>
      <c r="F37" s="31">
        <v>0</v>
      </c>
      <c r="G37" s="31">
        <v>4</v>
      </c>
      <c r="H37" s="31">
        <v>3</v>
      </c>
      <c r="I37" s="35">
        <f t="shared" si="0"/>
        <v>31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1"/>
        <v>#REF!</v>
      </c>
    </row>
    <row r="38" spans="1:15" ht="18.75">
      <c r="A38" s="31">
        <v>33</v>
      </c>
      <c r="B38" s="32" t="s">
        <v>78</v>
      </c>
      <c r="C38" s="21" t="s">
        <v>106</v>
      </c>
      <c r="D38" s="33">
        <v>31</v>
      </c>
      <c r="E38" s="34">
        <v>21</v>
      </c>
      <c r="F38" s="31">
        <v>3</v>
      </c>
      <c r="G38" s="31">
        <v>4</v>
      </c>
      <c r="H38" s="31">
        <v>3</v>
      </c>
      <c r="I38" s="35">
        <f t="shared" si="0"/>
        <v>31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1"/>
        <v>#REF!</v>
      </c>
    </row>
    <row r="39" spans="1:15" ht="18.75">
      <c r="A39" s="31">
        <v>34</v>
      </c>
      <c r="B39" s="32" t="s">
        <v>79</v>
      </c>
      <c r="C39" s="21" t="s">
        <v>106</v>
      </c>
      <c r="D39" s="33">
        <v>31</v>
      </c>
      <c r="E39" s="34">
        <v>22</v>
      </c>
      <c r="F39" s="31">
        <v>2</v>
      </c>
      <c r="G39" s="31">
        <v>4</v>
      </c>
      <c r="H39" s="31">
        <v>3</v>
      </c>
      <c r="I39" s="35">
        <f t="shared" si="0"/>
        <v>31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1"/>
        <v>#REF!</v>
      </c>
    </row>
    <row r="40" spans="1:15" ht="18.75">
      <c r="A40" s="31">
        <v>35</v>
      </c>
      <c r="B40" s="32" t="s">
        <v>80</v>
      </c>
      <c r="C40" s="21" t="s">
        <v>102</v>
      </c>
      <c r="D40" s="33">
        <v>31</v>
      </c>
      <c r="E40" s="34">
        <v>22</v>
      </c>
      <c r="F40" s="31">
        <v>2</v>
      </c>
      <c r="G40" s="31">
        <v>4</v>
      </c>
      <c r="H40" s="31">
        <v>3</v>
      </c>
      <c r="I40" s="35">
        <f t="shared" si="0"/>
        <v>31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1"/>
        <v>#REF!</v>
      </c>
    </row>
    <row r="41" spans="1:15" ht="18.75">
      <c r="A41" s="31">
        <v>36</v>
      </c>
      <c r="B41" s="32" t="s">
        <v>49</v>
      </c>
      <c r="C41" s="21" t="s">
        <v>111</v>
      </c>
      <c r="D41" s="33">
        <v>31</v>
      </c>
      <c r="E41" s="34">
        <v>23</v>
      </c>
      <c r="F41" s="31">
        <v>1</v>
      </c>
      <c r="G41" s="31">
        <v>4</v>
      </c>
      <c r="H41" s="31">
        <v>3</v>
      </c>
      <c r="I41" s="35">
        <f t="shared" si="0"/>
        <v>31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1"/>
        <v>#REF!</v>
      </c>
    </row>
    <row r="42" spans="1:15" ht="18.75">
      <c r="A42" s="31">
        <v>37</v>
      </c>
      <c r="B42" s="32" t="s">
        <v>87</v>
      </c>
      <c r="C42" s="21" t="s">
        <v>103</v>
      </c>
      <c r="D42" s="33">
        <v>31</v>
      </c>
      <c r="E42" s="34">
        <v>22</v>
      </c>
      <c r="F42" s="31">
        <v>2</v>
      </c>
      <c r="G42" s="31">
        <v>4</v>
      </c>
      <c r="H42" s="31">
        <v>3</v>
      </c>
      <c r="I42" s="35">
        <f t="shared" si="0"/>
        <v>31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1"/>
        <v>#REF!</v>
      </c>
    </row>
    <row r="43" spans="1:15" ht="18.75">
      <c r="A43" s="31">
        <v>38</v>
      </c>
      <c r="B43" s="32" t="s">
        <v>88</v>
      </c>
      <c r="C43" s="21" t="s">
        <v>102</v>
      </c>
      <c r="D43" s="33">
        <v>31</v>
      </c>
      <c r="E43" s="34">
        <v>24</v>
      </c>
      <c r="F43" s="31">
        <v>0</v>
      </c>
      <c r="G43" s="31">
        <v>4</v>
      </c>
      <c r="H43" s="31">
        <v>3</v>
      </c>
      <c r="I43" s="35">
        <f t="shared" si="0"/>
        <v>31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1"/>
        <v>#REF!</v>
      </c>
    </row>
    <row r="44" spans="1:15" ht="18.75">
      <c r="A44" s="31">
        <v>39</v>
      </c>
      <c r="B44" s="32" t="s">
        <v>89</v>
      </c>
      <c r="C44" s="21" t="s">
        <v>114</v>
      </c>
      <c r="D44" s="33">
        <v>31</v>
      </c>
      <c r="E44" s="34">
        <v>22</v>
      </c>
      <c r="F44" s="31">
        <v>2</v>
      </c>
      <c r="G44" s="31">
        <v>4</v>
      </c>
      <c r="H44" s="31">
        <v>3</v>
      </c>
      <c r="I44" s="35">
        <f t="shared" si="0"/>
        <v>31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1"/>
        <v>#REF!</v>
      </c>
    </row>
    <row r="45" spans="1:15" ht="18.75">
      <c r="A45" s="31">
        <v>40</v>
      </c>
      <c r="B45" s="32" t="s">
        <v>90</v>
      </c>
      <c r="C45" s="21" t="s">
        <v>114</v>
      </c>
      <c r="D45" s="33">
        <v>31</v>
      </c>
      <c r="E45" s="34">
        <v>24</v>
      </c>
      <c r="F45" s="31">
        <v>0</v>
      </c>
      <c r="G45" s="31">
        <v>4</v>
      </c>
      <c r="H45" s="31">
        <v>3</v>
      </c>
      <c r="I45" s="35">
        <f t="shared" si="0"/>
        <v>31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1"/>
        <v>#REF!</v>
      </c>
    </row>
    <row r="46" spans="1:15" ht="18.75">
      <c r="A46" s="31">
        <v>41</v>
      </c>
      <c r="B46" s="32" t="s">
        <v>95</v>
      </c>
      <c r="C46" s="21" t="s">
        <v>116</v>
      </c>
      <c r="D46" s="33">
        <v>31</v>
      </c>
      <c r="E46" s="34">
        <v>23</v>
      </c>
      <c r="F46" s="31">
        <v>1</v>
      </c>
      <c r="G46" s="31">
        <v>4</v>
      </c>
      <c r="H46" s="31">
        <v>3</v>
      </c>
      <c r="I46" s="35">
        <f t="shared" si="0"/>
        <v>31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1"/>
        <v>#REF!</v>
      </c>
    </row>
    <row r="47" spans="1:15" ht="18.75">
      <c r="A47" s="31">
        <v>42</v>
      </c>
      <c r="B47" s="32" t="s">
        <v>97</v>
      </c>
      <c r="C47" s="48" t="s">
        <v>102</v>
      </c>
      <c r="D47" s="33">
        <v>31</v>
      </c>
      <c r="E47" s="34">
        <v>24</v>
      </c>
      <c r="F47" s="31">
        <v>0</v>
      </c>
      <c r="G47" s="31">
        <v>4</v>
      </c>
      <c r="H47" s="31">
        <v>3</v>
      </c>
      <c r="I47" s="35">
        <f t="shared" si="0"/>
        <v>31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1"/>
        <v>#REF!</v>
      </c>
    </row>
    <row r="48" spans="1:15" ht="18.75">
      <c r="A48" s="31">
        <v>43</v>
      </c>
      <c r="B48" s="32" t="s">
        <v>125</v>
      </c>
      <c r="C48" s="48" t="s">
        <v>114</v>
      </c>
      <c r="D48" s="33">
        <v>31</v>
      </c>
      <c r="E48" s="34">
        <v>24</v>
      </c>
      <c r="F48" s="31">
        <v>0</v>
      </c>
      <c r="G48" s="31">
        <v>4</v>
      </c>
      <c r="H48" s="31">
        <v>3</v>
      </c>
      <c r="I48" s="35">
        <f t="shared" si="0"/>
        <v>31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1"/>
        <v>#REF!</v>
      </c>
    </row>
    <row r="49" spans="1:15" ht="18.75">
      <c r="A49" s="31">
        <v>44</v>
      </c>
      <c r="B49" s="32" t="s">
        <v>126</v>
      </c>
      <c r="C49" s="48" t="s">
        <v>102</v>
      </c>
      <c r="D49" s="33">
        <v>31</v>
      </c>
      <c r="E49" s="34">
        <v>24</v>
      </c>
      <c r="F49" s="31">
        <v>0</v>
      </c>
      <c r="G49" s="31">
        <v>4</v>
      </c>
      <c r="H49" s="31">
        <v>3</v>
      </c>
      <c r="I49" s="35">
        <f t="shared" si="0"/>
        <v>31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1"/>
        <v>#REF!</v>
      </c>
    </row>
    <row r="50" spans="1:15" ht="18.75">
      <c r="A50" s="31">
        <v>45</v>
      </c>
      <c r="B50" s="32" t="s">
        <v>76</v>
      </c>
      <c r="C50" s="48" t="s">
        <v>114</v>
      </c>
      <c r="D50" s="33">
        <v>31</v>
      </c>
      <c r="E50" s="34">
        <v>23</v>
      </c>
      <c r="F50" s="31">
        <v>1</v>
      </c>
      <c r="G50" s="31">
        <v>4</v>
      </c>
      <c r="H50" s="31">
        <v>3</v>
      </c>
      <c r="I50" s="35">
        <f t="shared" si="0"/>
        <v>31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1"/>
        <v>#REF!</v>
      </c>
    </row>
    <row r="51" spans="1:15" ht="18.75">
      <c r="A51" s="31">
        <v>46</v>
      </c>
      <c r="B51" s="32" t="s">
        <v>127</v>
      </c>
      <c r="C51" s="48" t="s">
        <v>114</v>
      </c>
      <c r="D51" s="33">
        <v>31</v>
      </c>
      <c r="E51" s="34">
        <v>24</v>
      </c>
      <c r="F51" s="31">
        <v>0</v>
      </c>
      <c r="G51" s="31">
        <v>4</v>
      </c>
      <c r="H51" s="31">
        <v>3</v>
      </c>
      <c r="I51" s="35">
        <f t="shared" si="0"/>
        <v>31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1"/>
        <v>#REF!</v>
      </c>
    </row>
    <row r="52" spans="1:15" ht="18.75">
      <c r="A52" s="31">
        <v>47</v>
      </c>
      <c r="B52" s="32" t="s">
        <v>128</v>
      </c>
      <c r="C52" s="48" t="s">
        <v>114</v>
      </c>
      <c r="D52" s="33">
        <v>31</v>
      </c>
      <c r="E52" s="34">
        <v>24</v>
      </c>
      <c r="F52" s="31">
        <v>0</v>
      </c>
      <c r="G52" s="31">
        <v>4</v>
      </c>
      <c r="H52" s="31">
        <v>3</v>
      </c>
      <c r="I52" s="35">
        <f t="shared" si="0"/>
        <v>31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1"/>
        <v>#REF!</v>
      </c>
    </row>
    <row r="53" spans="1:15" ht="18.75">
      <c r="A53" s="31">
        <v>48</v>
      </c>
      <c r="B53" s="36" t="s">
        <v>72</v>
      </c>
      <c r="C53" s="21" t="s">
        <v>102</v>
      </c>
      <c r="D53" s="33">
        <v>31</v>
      </c>
      <c r="E53" s="34">
        <v>24</v>
      </c>
      <c r="F53" s="31">
        <v>0</v>
      </c>
      <c r="G53" s="31">
        <v>4</v>
      </c>
      <c r="H53" s="31">
        <v>3</v>
      </c>
      <c r="I53" s="35">
        <f t="shared" si="0"/>
        <v>31</v>
      </c>
      <c r="J53" s="31">
        <v>0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1"/>
        <v>#REF!</v>
      </c>
    </row>
    <row r="54" spans="1:15" ht="18.75">
      <c r="A54" s="31">
        <v>49</v>
      </c>
      <c r="B54" s="36" t="s">
        <v>75</v>
      </c>
      <c r="C54" s="21" t="s">
        <v>117</v>
      </c>
      <c r="D54" s="33">
        <v>31</v>
      </c>
      <c r="E54" s="34">
        <v>24</v>
      </c>
      <c r="F54" s="31">
        <v>0</v>
      </c>
      <c r="G54" s="31">
        <v>4</v>
      </c>
      <c r="H54" s="31">
        <v>3</v>
      </c>
      <c r="I54" s="35">
        <f t="shared" si="0"/>
        <v>31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1"/>
        <v>#REF!</v>
      </c>
    </row>
    <row r="55" spans="1:15" ht="18.75">
      <c r="A55" s="31">
        <v>50</v>
      </c>
      <c r="B55" s="36" t="s">
        <v>124</v>
      </c>
      <c r="C55" s="48" t="s">
        <v>111</v>
      </c>
      <c r="D55" s="33">
        <v>31</v>
      </c>
      <c r="E55" s="34">
        <v>24</v>
      </c>
      <c r="F55" s="31">
        <v>0</v>
      </c>
      <c r="G55" s="31">
        <v>4</v>
      </c>
      <c r="H55" s="31">
        <v>3</v>
      </c>
      <c r="I55" s="35">
        <f t="shared" si="0"/>
        <v>31</v>
      </c>
      <c r="J55" s="31">
        <v>0</v>
      </c>
      <c r="K55" s="35" t="e">
        <f>#REF!/D55*I55</f>
        <v>#REF!</v>
      </c>
      <c r="L55" s="31">
        <v>0</v>
      </c>
      <c r="M55" s="35">
        <v>0</v>
      </c>
      <c r="N55" s="34">
        <v>0</v>
      </c>
      <c r="O55" s="31" t="e">
        <f t="shared" si="1"/>
        <v>#REF!</v>
      </c>
    </row>
    <row r="56" spans="1:15" ht="18.75">
      <c r="A56" s="31">
        <v>51</v>
      </c>
      <c r="B56" s="36" t="s">
        <v>130</v>
      </c>
      <c r="C56" s="48" t="s">
        <v>111</v>
      </c>
      <c r="D56" s="33">
        <v>31</v>
      </c>
      <c r="E56" s="34">
        <v>24</v>
      </c>
      <c r="F56" s="31">
        <v>0</v>
      </c>
      <c r="G56" s="31">
        <v>4</v>
      </c>
      <c r="H56" s="31">
        <v>3</v>
      </c>
      <c r="I56" s="35">
        <f t="shared" si="0"/>
        <v>31</v>
      </c>
      <c r="J56" s="31">
        <v>0</v>
      </c>
      <c r="K56" s="35" t="e">
        <f>#REF!/D56*I56</f>
        <v>#REF!</v>
      </c>
      <c r="L56" s="31">
        <v>0</v>
      </c>
      <c r="M56" s="35">
        <v>0</v>
      </c>
      <c r="N56" s="34">
        <v>0</v>
      </c>
      <c r="O56" s="31" t="e">
        <f t="shared" si="1"/>
        <v>#REF!</v>
      </c>
    </row>
    <row r="57" spans="1:15" ht="18.75">
      <c r="A57" s="39"/>
      <c r="B57" s="40"/>
      <c r="C57" s="40"/>
      <c r="D57" s="41"/>
      <c r="E57" s="42"/>
      <c r="F57" s="41"/>
      <c r="G57" s="41"/>
      <c r="H57" s="41"/>
      <c r="I57" s="41"/>
      <c r="J57" s="41"/>
      <c r="K57" s="42" t="e">
        <f>SUM(K6:K56)</f>
        <v>#REF!</v>
      </c>
      <c r="L57" s="35">
        <f>SUM(L6:L52)</f>
        <v>0</v>
      </c>
      <c r="M57" s="35">
        <f>SUM(M6:M52)</f>
        <v>0</v>
      </c>
      <c r="N57" s="37" t="s">
        <v>18</v>
      </c>
      <c r="O57" s="31" t="e">
        <f>SUM(O6:O56)</f>
        <v>#REF!</v>
      </c>
    </row>
    <row r="61" spans="1:15" ht="18.75">
      <c r="B61" s="44" t="s">
        <v>15</v>
      </c>
      <c r="C61" s="44"/>
      <c r="D61" s="46"/>
      <c r="E61" s="46"/>
      <c r="F61" s="79" t="s">
        <v>172</v>
      </c>
      <c r="G61" s="79"/>
      <c r="H61" s="79"/>
      <c r="I61" s="79"/>
      <c r="J61" s="79"/>
      <c r="K61" s="46"/>
      <c r="L61" s="47"/>
      <c r="M61" s="46"/>
      <c r="N61" s="46"/>
      <c r="O61" s="45" t="s">
        <v>21</v>
      </c>
    </row>
    <row r="91" spans="3:16" ht="18.75">
      <c r="C91" s="51"/>
      <c r="D91" s="51"/>
      <c r="E91" s="51"/>
      <c r="F91" s="52"/>
      <c r="G91" s="53"/>
      <c r="H91" s="51"/>
      <c r="I91" s="51"/>
      <c r="J91" s="51"/>
      <c r="K91" s="54"/>
      <c r="L91" s="51"/>
      <c r="M91" s="54"/>
      <c r="N91" s="51"/>
      <c r="O91" s="54"/>
      <c r="P91" s="51"/>
    </row>
  </sheetData>
  <mergeCells count="5">
    <mergeCell ref="A1:O1"/>
    <mergeCell ref="A2:O2"/>
    <mergeCell ref="A3:O3"/>
    <mergeCell ref="A4:O4"/>
    <mergeCell ref="F61:J6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pane ySplit="5" topLeftCell="A6" activePane="bottomLeft" state="frozen"/>
      <selection pane="bottomLeft" activeCell="B10" sqref="B10"/>
    </sheetView>
  </sheetViews>
  <sheetFormatPr defaultRowHeight="15"/>
  <cols>
    <col min="1" max="1" width="9.140625" style="38"/>
    <col min="2" max="2" width="26.7109375" style="38" bestFit="1" customWidth="1"/>
    <col min="3" max="3" width="23" style="38" bestFit="1" customWidth="1"/>
    <col min="4" max="10" width="9.140625" style="38"/>
    <col min="11" max="11" width="13.5703125" style="38" hidden="1" customWidth="1"/>
    <col min="12" max="12" width="6.28515625" style="38" hidden="1" customWidth="1"/>
    <col min="13" max="13" width="0" style="38" hidden="1" customWidth="1"/>
    <col min="14" max="14" width="8.5703125" style="38" hidden="1" customWidth="1"/>
    <col min="15" max="15" width="11.140625" style="38" hidden="1" customWidth="1"/>
    <col min="16" max="16384" width="9.140625" style="38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133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ht="18.75">
      <c r="A6" s="31">
        <v>1</v>
      </c>
      <c r="B6" s="32" t="s">
        <v>54</v>
      </c>
      <c r="C6" s="21" t="s">
        <v>112</v>
      </c>
      <c r="D6" s="33">
        <v>30</v>
      </c>
      <c r="E6" s="34">
        <v>23</v>
      </c>
      <c r="F6" s="31">
        <v>0</v>
      </c>
      <c r="G6" s="31">
        <v>5</v>
      </c>
      <c r="H6" s="31">
        <v>2</v>
      </c>
      <c r="I6" s="35">
        <f>SUM(E6:H6)</f>
        <v>30</v>
      </c>
      <c r="J6" s="31">
        <v>0</v>
      </c>
      <c r="K6" s="35">
        <v>40000</v>
      </c>
      <c r="L6" s="37">
        <v>0</v>
      </c>
      <c r="M6" s="35">
        <v>0</v>
      </c>
      <c r="N6" s="34">
        <v>0</v>
      </c>
      <c r="O6" s="31">
        <f>K6-L6-M6-N6</f>
        <v>40000</v>
      </c>
    </row>
    <row r="7" spans="1:15" ht="18.75">
      <c r="A7" s="31">
        <v>2</v>
      </c>
      <c r="B7" s="32" t="s">
        <v>25</v>
      </c>
      <c r="C7" s="21" t="s">
        <v>99</v>
      </c>
      <c r="D7" s="33">
        <v>30</v>
      </c>
      <c r="E7" s="34">
        <v>22</v>
      </c>
      <c r="F7" s="31">
        <v>1</v>
      </c>
      <c r="G7" s="31">
        <v>4</v>
      </c>
      <c r="H7" s="31">
        <v>3</v>
      </c>
      <c r="I7" s="35">
        <f t="shared" ref="I7:I51" si="0">SUM(E7:H7)</f>
        <v>30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56" si="1">K7-L7-M7-N7</f>
        <v>#REF!</v>
      </c>
    </row>
    <row r="8" spans="1:15" ht="18.75">
      <c r="A8" s="31">
        <v>3</v>
      </c>
      <c r="B8" s="32" t="s">
        <v>26</v>
      </c>
      <c r="C8" s="21" t="s">
        <v>100</v>
      </c>
      <c r="D8" s="33">
        <v>30</v>
      </c>
      <c r="E8" s="34">
        <v>21</v>
      </c>
      <c r="F8" s="31">
        <v>2</v>
      </c>
      <c r="G8" s="31">
        <v>4</v>
      </c>
      <c r="H8" s="31">
        <v>3</v>
      </c>
      <c r="I8" s="35">
        <f t="shared" si="0"/>
        <v>30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1"/>
        <v>#REF!</v>
      </c>
    </row>
    <row r="9" spans="1:15" ht="18.75">
      <c r="A9" s="31">
        <v>4</v>
      </c>
      <c r="B9" s="32" t="s">
        <v>27</v>
      </c>
      <c r="C9" s="21" t="s">
        <v>101</v>
      </c>
      <c r="D9" s="33">
        <v>30</v>
      </c>
      <c r="E9" s="34">
        <v>21</v>
      </c>
      <c r="F9" s="31">
        <v>2</v>
      </c>
      <c r="G9" s="31">
        <v>4</v>
      </c>
      <c r="H9" s="31">
        <v>3</v>
      </c>
      <c r="I9" s="35">
        <f t="shared" si="0"/>
        <v>30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1"/>
        <v>#REF!</v>
      </c>
    </row>
    <row r="10" spans="1:15" ht="18.75">
      <c r="A10" s="31">
        <v>5</v>
      </c>
      <c r="B10" s="32" t="s">
        <v>64</v>
      </c>
      <c r="C10" s="21" t="s">
        <v>100</v>
      </c>
      <c r="D10" s="33">
        <v>30</v>
      </c>
      <c r="E10" s="34">
        <v>23</v>
      </c>
      <c r="F10" s="31">
        <v>0</v>
      </c>
      <c r="G10" s="31">
        <v>4</v>
      </c>
      <c r="H10" s="31">
        <v>3</v>
      </c>
      <c r="I10" s="35">
        <f t="shared" si="0"/>
        <v>30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1"/>
        <v>#REF!</v>
      </c>
    </row>
    <row r="11" spans="1:15" ht="18.75">
      <c r="A11" s="31">
        <v>6</v>
      </c>
      <c r="B11" s="32" t="s">
        <v>29</v>
      </c>
      <c r="C11" s="21" t="s">
        <v>102</v>
      </c>
      <c r="D11" s="33">
        <v>30</v>
      </c>
      <c r="E11" s="34">
        <v>22</v>
      </c>
      <c r="F11" s="31">
        <v>1</v>
      </c>
      <c r="G11" s="31">
        <v>4</v>
      </c>
      <c r="H11" s="31">
        <v>3</v>
      </c>
      <c r="I11" s="35">
        <f t="shared" si="0"/>
        <v>30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1"/>
        <v>#REF!</v>
      </c>
    </row>
    <row r="12" spans="1:15" ht="18.75">
      <c r="A12" s="31">
        <v>7</v>
      </c>
      <c r="B12" s="32" t="s">
        <v>62</v>
      </c>
      <c r="C12" s="21" t="s">
        <v>103</v>
      </c>
      <c r="D12" s="33">
        <v>30</v>
      </c>
      <c r="E12" s="34">
        <v>23</v>
      </c>
      <c r="F12" s="31">
        <v>0</v>
      </c>
      <c r="G12" s="31">
        <v>4</v>
      </c>
      <c r="H12" s="31">
        <v>3</v>
      </c>
      <c r="I12" s="35">
        <f t="shared" si="0"/>
        <v>30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1"/>
        <v>#REF!</v>
      </c>
    </row>
    <row r="13" spans="1:15" ht="18.75">
      <c r="A13" s="31">
        <v>8</v>
      </c>
      <c r="B13" s="32" t="s">
        <v>65</v>
      </c>
      <c r="C13" s="21" t="s">
        <v>100</v>
      </c>
      <c r="D13" s="33">
        <v>30</v>
      </c>
      <c r="E13" s="34">
        <v>21</v>
      </c>
      <c r="F13" s="31">
        <v>2</v>
      </c>
      <c r="G13" s="31">
        <v>4</v>
      </c>
      <c r="H13" s="31">
        <v>3</v>
      </c>
      <c r="I13" s="35">
        <f t="shared" si="0"/>
        <v>30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1"/>
        <v>#REF!</v>
      </c>
    </row>
    <row r="14" spans="1:15" ht="18.75">
      <c r="A14" s="31">
        <v>9</v>
      </c>
      <c r="B14" s="32" t="s">
        <v>32</v>
      </c>
      <c r="C14" s="21" t="s">
        <v>104</v>
      </c>
      <c r="D14" s="33">
        <v>30</v>
      </c>
      <c r="E14" s="34">
        <v>22</v>
      </c>
      <c r="F14" s="31">
        <v>1</v>
      </c>
      <c r="G14" s="31">
        <v>4</v>
      </c>
      <c r="H14" s="31">
        <v>3</v>
      </c>
      <c r="I14" s="35">
        <f t="shared" si="0"/>
        <v>30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1"/>
        <v>#REF!</v>
      </c>
    </row>
    <row r="15" spans="1:15" ht="18.75">
      <c r="A15" s="31">
        <v>10</v>
      </c>
      <c r="B15" s="32" t="s">
        <v>35</v>
      </c>
      <c r="C15" s="21" t="s">
        <v>106</v>
      </c>
      <c r="D15" s="33">
        <v>30</v>
      </c>
      <c r="E15" s="34">
        <v>22</v>
      </c>
      <c r="F15" s="31">
        <v>1</v>
      </c>
      <c r="G15" s="31">
        <v>4</v>
      </c>
      <c r="H15" s="31">
        <v>3</v>
      </c>
      <c r="I15" s="35">
        <f t="shared" si="0"/>
        <v>30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1"/>
        <v>#REF!</v>
      </c>
    </row>
    <row r="16" spans="1:15" ht="18.75">
      <c r="A16" s="31">
        <v>11</v>
      </c>
      <c r="B16" s="32" t="s">
        <v>66</v>
      </c>
      <c r="C16" s="21" t="s">
        <v>107</v>
      </c>
      <c r="D16" s="33">
        <v>30</v>
      </c>
      <c r="E16" s="34">
        <v>21</v>
      </c>
      <c r="F16" s="31">
        <v>2</v>
      </c>
      <c r="G16" s="31">
        <v>4</v>
      </c>
      <c r="H16" s="31">
        <v>3</v>
      </c>
      <c r="I16" s="35">
        <f t="shared" si="0"/>
        <v>30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1"/>
        <v>#REF!</v>
      </c>
    </row>
    <row r="17" spans="1:15" ht="18.75">
      <c r="A17" s="31">
        <v>12</v>
      </c>
      <c r="B17" s="32" t="s">
        <v>38</v>
      </c>
      <c r="C17" s="21" t="s">
        <v>105</v>
      </c>
      <c r="D17" s="33">
        <v>30</v>
      </c>
      <c r="E17" s="34">
        <v>23</v>
      </c>
      <c r="F17" s="31">
        <v>0</v>
      </c>
      <c r="G17" s="31">
        <v>4</v>
      </c>
      <c r="H17" s="31">
        <v>3</v>
      </c>
      <c r="I17" s="35">
        <f t="shared" si="0"/>
        <v>30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1"/>
        <v>#REF!</v>
      </c>
    </row>
    <row r="18" spans="1:15" ht="18.75">
      <c r="A18" s="31">
        <v>13</v>
      </c>
      <c r="B18" s="32" t="s">
        <v>20</v>
      </c>
      <c r="C18" s="21" t="s">
        <v>106</v>
      </c>
      <c r="D18" s="33">
        <v>30</v>
      </c>
      <c r="E18" s="34">
        <v>23</v>
      </c>
      <c r="F18" s="31">
        <v>0</v>
      </c>
      <c r="G18" s="31">
        <v>4</v>
      </c>
      <c r="H18" s="31">
        <v>3</v>
      </c>
      <c r="I18" s="35">
        <f t="shared" si="0"/>
        <v>30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1"/>
        <v>#REF!</v>
      </c>
    </row>
    <row r="19" spans="1:15" ht="18.75">
      <c r="A19" s="31">
        <v>14</v>
      </c>
      <c r="B19" s="32" t="s">
        <v>42</v>
      </c>
      <c r="C19" s="21" t="s">
        <v>108</v>
      </c>
      <c r="D19" s="33">
        <v>30</v>
      </c>
      <c r="E19" s="34">
        <v>21</v>
      </c>
      <c r="F19" s="31">
        <v>2</v>
      </c>
      <c r="G19" s="31">
        <v>4</v>
      </c>
      <c r="H19" s="31">
        <v>3</v>
      </c>
      <c r="I19" s="35">
        <f t="shared" si="0"/>
        <v>30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1"/>
        <v>#REF!</v>
      </c>
    </row>
    <row r="20" spans="1:15" ht="18.75">
      <c r="A20" s="31">
        <v>15</v>
      </c>
      <c r="B20" s="32" t="s">
        <v>43</v>
      </c>
      <c r="C20" s="21" t="s">
        <v>109</v>
      </c>
      <c r="D20" s="33">
        <v>30</v>
      </c>
      <c r="E20" s="34">
        <v>23</v>
      </c>
      <c r="F20" s="31">
        <v>0</v>
      </c>
      <c r="G20" s="31">
        <v>4</v>
      </c>
      <c r="H20" s="31">
        <v>3</v>
      </c>
      <c r="I20" s="35">
        <f t="shared" si="0"/>
        <v>30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1"/>
        <v>#REF!</v>
      </c>
    </row>
    <row r="21" spans="1:15" ht="18.75">
      <c r="A21" s="31">
        <v>16</v>
      </c>
      <c r="B21" s="32" t="s">
        <v>134</v>
      </c>
      <c r="C21" s="21" t="s">
        <v>122</v>
      </c>
      <c r="D21" s="33">
        <v>30</v>
      </c>
      <c r="E21" s="34">
        <v>22</v>
      </c>
      <c r="F21" s="31">
        <v>1</v>
      </c>
      <c r="G21" s="31">
        <v>4</v>
      </c>
      <c r="H21" s="31">
        <v>3</v>
      </c>
      <c r="I21" s="35">
        <f t="shared" si="0"/>
        <v>30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1"/>
        <v>#REF!</v>
      </c>
    </row>
    <row r="22" spans="1:15" ht="18.75">
      <c r="A22" s="31">
        <v>17</v>
      </c>
      <c r="B22" s="32" t="s">
        <v>53</v>
      </c>
      <c r="C22" s="21" t="s">
        <v>108</v>
      </c>
      <c r="D22" s="33">
        <v>30</v>
      </c>
      <c r="E22" s="34">
        <v>22</v>
      </c>
      <c r="F22" s="31">
        <v>1</v>
      </c>
      <c r="G22" s="31">
        <v>4</v>
      </c>
      <c r="H22" s="31">
        <v>3</v>
      </c>
      <c r="I22" s="35">
        <f t="shared" si="0"/>
        <v>30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1"/>
        <v>#REF!</v>
      </c>
    </row>
    <row r="23" spans="1:15" ht="18.75">
      <c r="A23" s="31">
        <v>18</v>
      </c>
      <c r="B23" s="32" t="s">
        <v>55</v>
      </c>
      <c r="C23" s="21" t="s">
        <v>114</v>
      </c>
      <c r="D23" s="33">
        <v>30</v>
      </c>
      <c r="E23" s="34">
        <v>21</v>
      </c>
      <c r="F23" s="31">
        <v>2</v>
      </c>
      <c r="G23" s="31">
        <v>4</v>
      </c>
      <c r="H23" s="31">
        <v>3</v>
      </c>
      <c r="I23" s="35">
        <f t="shared" si="0"/>
        <v>30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1"/>
        <v>#REF!</v>
      </c>
    </row>
    <row r="24" spans="1:15" ht="18.75">
      <c r="A24" s="31">
        <v>19</v>
      </c>
      <c r="B24" s="32" t="s">
        <v>56</v>
      </c>
      <c r="C24" s="21" t="s">
        <v>107</v>
      </c>
      <c r="D24" s="33">
        <v>30</v>
      </c>
      <c r="E24" s="34">
        <v>23</v>
      </c>
      <c r="F24" s="31">
        <v>0</v>
      </c>
      <c r="G24" s="31">
        <v>4</v>
      </c>
      <c r="H24" s="31">
        <v>3</v>
      </c>
      <c r="I24" s="35">
        <f t="shared" si="0"/>
        <v>30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1"/>
        <v>#REF!</v>
      </c>
    </row>
    <row r="25" spans="1:15" ht="18.75">
      <c r="A25" s="31">
        <v>20</v>
      </c>
      <c r="B25" s="32" t="s">
        <v>57</v>
      </c>
      <c r="C25" s="21" t="s">
        <v>100</v>
      </c>
      <c r="D25" s="33">
        <v>30</v>
      </c>
      <c r="E25" s="34">
        <v>21</v>
      </c>
      <c r="F25" s="31">
        <v>2</v>
      </c>
      <c r="G25" s="31">
        <v>4</v>
      </c>
      <c r="H25" s="31">
        <v>3</v>
      </c>
      <c r="I25" s="35">
        <f t="shared" si="0"/>
        <v>30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1"/>
        <v>#REF!</v>
      </c>
    </row>
    <row r="26" spans="1:15" ht="18.75">
      <c r="A26" s="31">
        <v>21</v>
      </c>
      <c r="B26" s="32" t="s">
        <v>59</v>
      </c>
      <c r="C26" s="21" t="s">
        <v>111</v>
      </c>
      <c r="D26" s="33">
        <v>30</v>
      </c>
      <c r="E26" s="34">
        <v>23</v>
      </c>
      <c r="F26" s="31">
        <v>0</v>
      </c>
      <c r="G26" s="31">
        <v>4</v>
      </c>
      <c r="H26" s="31">
        <v>3</v>
      </c>
      <c r="I26" s="35">
        <f t="shared" si="0"/>
        <v>30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1"/>
        <v>#REF!</v>
      </c>
    </row>
    <row r="27" spans="1:15" ht="18.75">
      <c r="A27" s="31">
        <v>22</v>
      </c>
      <c r="B27" s="32" t="s">
        <v>60</v>
      </c>
      <c r="C27" s="21" t="s">
        <v>100</v>
      </c>
      <c r="D27" s="33">
        <v>30</v>
      </c>
      <c r="E27" s="34">
        <v>23</v>
      </c>
      <c r="F27" s="31">
        <v>0</v>
      </c>
      <c r="G27" s="31">
        <v>4</v>
      </c>
      <c r="H27" s="31">
        <v>3</v>
      </c>
      <c r="I27" s="35">
        <f t="shared" si="0"/>
        <v>30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1"/>
        <v>#REF!</v>
      </c>
    </row>
    <row r="28" spans="1:15" ht="18.75">
      <c r="A28" s="31">
        <v>23</v>
      </c>
      <c r="B28" s="32" t="s">
        <v>61</v>
      </c>
      <c r="C28" s="21" t="s">
        <v>103</v>
      </c>
      <c r="D28" s="33">
        <v>30</v>
      </c>
      <c r="E28" s="34">
        <v>23</v>
      </c>
      <c r="F28" s="31">
        <v>0</v>
      </c>
      <c r="G28" s="31">
        <v>4</v>
      </c>
      <c r="H28" s="31">
        <v>3</v>
      </c>
      <c r="I28" s="35">
        <f t="shared" si="0"/>
        <v>30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1"/>
        <v>#REF!</v>
      </c>
    </row>
    <row r="29" spans="1:15" ht="18.75">
      <c r="A29" s="31">
        <v>24</v>
      </c>
      <c r="B29" s="32" t="s">
        <v>94</v>
      </c>
      <c r="C29" s="21" t="s">
        <v>103</v>
      </c>
      <c r="D29" s="33">
        <v>30</v>
      </c>
      <c r="E29" s="34">
        <v>23</v>
      </c>
      <c r="F29" s="31">
        <v>0</v>
      </c>
      <c r="G29" s="31">
        <v>4</v>
      </c>
      <c r="H29" s="31">
        <v>3</v>
      </c>
      <c r="I29" s="35">
        <f t="shared" si="0"/>
        <v>30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1"/>
        <v>#REF!</v>
      </c>
    </row>
    <row r="30" spans="1:15" ht="18.75">
      <c r="A30" s="31">
        <v>25</v>
      </c>
      <c r="B30" s="32" t="s">
        <v>68</v>
      </c>
      <c r="C30" s="21" t="s">
        <v>100</v>
      </c>
      <c r="D30" s="33">
        <v>30</v>
      </c>
      <c r="E30" s="34">
        <v>23</v>
      </c>
      <c r="F30" s="31">
        <v>0</v>
      </c>
      <c r="G30" s="31">
        <v>4</v>
      </c>
      <c r="H30" s="31">
        <v>3</v>
      </c>
      <c r="I30" s="35">
        <f t="shared" si="0"/>
        <v>30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1"/>
        <v>#REF!</v>
      </c>
    </row>
    <row r="31" spans="1:15" ht="18.75">
      <c r="A31" s="31">
        <v>26</v>
      </c>
      <c r="B31" s="32" t="s">
        <v>69</v>
      </c>
      <c r="C31" s="21" t="s">
        <v>108</v>
      </c>
      <c r="D31" s="33">
        <v>30</v>
      </c>
      <c r="E31" s="34">
        <v>23</v>
      </c>
      <c r="F31" s="31">
        <v>0</v>
      </c>
      <c r="G31" s="31">
        <v>4</v>
      </c>
      <c r="H31" s="31">
        <v>3</v>
      </c>
      <c r="I31" s="35">
        <f t="shared" si="0"/>
        <v>30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1"/>
        <v>#REF!</v>
      </c>
    </row>
    <row r="32" spans="1:15" ht="18.75">
      <c r="A32" s="31">
        <v>27</v>
      </c>
      <c r="B32" s="32" t="s">
        <v>70</v>
      </c>
      <c r="C32" s="21" t="s">
        <v>115</v>
      </c>
      <c r="D32" s="33">
        <v>30</v>
      </c>
      <c r="E32" s="34">
        <v>22</v>
      </c>
      <c r="F32" s="31">
        <v>1</v>
      </c>
      <c r="G32" s="31">
        <v>4</v>
      </c>
      <c r="H32" s="31">
        <v>3</v>
      </c>
      <c r="I32" s="35">
        <f t="shared" si="0"/>
        <v>30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1"/>
        <v>#REF!</v>
      </c>
    </row>
    <row r="33" spans="1:15" ht="18.75">
      <c r="A33" s="31">
        <v>28</v>
      </c>
      <c r="B33" s="32" t="s">
        <v>73</v>
      </c>
      <c r="C33" s="21" t="s">
        <v>113</v>
      </c>
      <c r="D33" s="33">
        <v>30</v>
      </c>
      <c r="E33" s="34">
        <v>20</v>
      </c>
      <c r="F33" s="31">
        <v>3</v>
      </c>
      <c r="G33" s="31">
        <v>4</v>
      </c>
      <c r="H33" s="31">
        <v>3</v>
      </c>
      <c r="I33" s="35">
        <f t="shared" si="0"/>
        <v>30</v>
      </c>
      <c r="J33" s="31">
        <v>0</v>
      </c>
      <c r="K33" s="35" t="e">
        <f>#REF!/D33*I33</f>
        <v>#REF!</v>
      </c>
      <c r="L33" s="31">
        <v>0</v>
      </c>
      <c r="M33" s="35">
        <v>0</v>
      </c>
      <c r="N33" s="34">
        <v>0</v>
      </c>
      <c r="O33" s="31" t="e">
        <f t="shared" si="1"/>
        <v>#REF!</v>
      </c>
    </row>
    <row r="34" spans="1:15" ht="18.75">
      <c r="A34" s="31">
        <v>29</v>
      </c>
      <c r="B34" s="32" t="s">
        <v>74</v>
      </c>
      <c r="C34" s="21" t="s">
        <v>113</v>
      </c>
      <c r="D34" s="33">
        <v>30</v>
      </c>
      <c r="E34" s="34">
        <v>23</v>
      </c>
      <c r="F34" s="31">
        <v>0</v>
      </c>
      <c r="G34" s="31">
        <v>4</v>
      </c>
      <c r="H34" s="31">
        <v>3</v>
      </c>
      <c r="I34" s="35">
        <f t="shared" si="0"/>
        <v>30</v>
      </c>
      <c r="J34" s="31">
        <v>0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1"/>
        <v>#REF!</v>
      </c>
    </row>
    <row r="35" spans="1:15" ht="18.75">
      <c r="A35" s="31">
        <v>30</v>
      </c>
      <c r="B35" s="32" t="s">
        <v>76</v>
      </c>
      <c r="C35" s="21" t="s">
        <v>117</v>
      </c>
      <c r="D35" s="33">
        <v>30</v>
      </c>
      <c r="E35" s="34">
        <v>20</v>
      </c>
      <c r="F35" s="31">
        <v>3</v>
      </c>
      <c r="G35" s="31">
        <v>4</v>
      </c>
      <c r="H35" s="31">
        <v>3</v>
      </c>
      <c r="I35" s="35">
        <f t="shared" si="0"/>
        <v>30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1"/>
        <v>#REF!</v>
      </c>
    </row>
    <row r="36" spans="1:15" ht="18.75">
      <c r="A36" s="31">
        <v>31</v>
      </c>
      <c r="B36" s="32" t="s">
        <v>77</v>
      </c>
      <c r="C36" s="21" t="s">
        <v>117</v>
      </c>
      <c r="D36" s="33">
        <v>30</v>
      </c>
      <c r="E36" s="34">
        <v>22</v>
      </c>
      <c r="F36" s="31">
        <v>1</v>
      </c>
      <c r="G36" s="31">
        <v>4</v>
      </c>
      <c r="H36" s="31">
        <v>3</v>
      </c>
      <c r="I36" s="35">
        <f t="shared" si="0"/>
        <v>30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1"/>
        <v>#REF!</v>
      </c>
    </row>
    <row r="37" spans="1:15" ht="18.75">
      <c r="A37" s="31">
        <v>32</v>
      </c>
      <c r="B37" s="32" t="s">
        <v>78</v>
      </c>
      <c r="C37" s="21" t="s">
        <v>106</v>
      </c>
      <c r="D37" s="33">
        <v>30</v>
      </c>
      <c r="E37" s="34">
        <v>23</v>
      </c>
      <c r="F37" s="31">
        <v>0</v>
      </c>
      <c r="G37" s="31">
        <v>4</v>
      </c>
      <c r="H37" s="31">
        <v>3</v>
      </c>
      <c r="I37" s="35">
        <f t="shared" si="0"/>
        <v>30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1"/>
        <v>#REF!</v>
      </c>
    </row>
    <row r="38" spans="1:15" ht="18.75">
      <c r="A38" s="31">
        <v>33</v>
      </c>
      <c r="B38" s="32" t="s">
        <v>79</v>
      </c>
      <c r="C38" s="21" t="s">
        <v>106</v>
      </c>
      <c r="D38" s="33">
        <v>30</v>
      </c>
      <c r="E38" s="34">
        <v>21</v>
      </c>
      <c r="F38" s="31">
        <v>2</v>
      </c>
      <c r="G38" s="31">
        <v>4</v>
      </c>
      <c r="H38" s="31">
        <v>3</v>
      </c>
      <c r="I38" s="35">
        <f t="shared" si="0"/>
        <v>30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1"/>
        <v>#REF!</v>
      </c>
    </row>
    <row r="39" spans="1:15" ht="18.75">
      <c r="A39" s="31">
        <v>34</v>
      </c>
      <c r="B39" s="32" t="s">
        <v>80</v>
      </c>
      <c r="C39" s="21" t="s">
        <v>102</v>
      </c>
      <c r="D39" s="33">
        <v>30</v>
      </c>
      <c r="E39" s="34">
        <v>22</v>
      </c>
      <c r="F39" s="31">
        <v>1</v>
      </c>
      <c r="G39" s="31">
        <v>4</v>
      </c>
      <c r="H39" s="31">
        <v>3</v>
      </c>
      <c r="I39" s="35">
        <f t="shared" si="0"/>
        <v>30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1"/>
        <v>#REF!</v>
      </c>
    </row>
    <row r="40" spans="1:15" ht="18.75">
      <c r="A40" s="31">
        <v>35</v>
      </c>
      <c r="B40" s="32" t="s">
        <v>49</v>
      </c>
      <c r="C40" s="21" t="s">
        <v>111</v>
      </c>
      <c r="D40" s="33">
        <v>30</v>
      </c>
      <c r="E40" s="34">
        <v>22</v>
      </c>
      <c r="F40" s="31">
        <v>1</v>
      </c>
      <c r="G40" s="31">
        <v>4</v>
      </c>
      <c r="H40" s="31">
        <v>3</v>
      </c>
      <c r="I40" s="35">
        <f t="shared" si="0"/>
        <v>30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1"/>
        <v>#REF!</v>
      </c>
    </row>
    <row r="41" spans="1:15" ht="18.75">
      <c r="A41" s="31">
        <v>36</v>
      </c>
      <c r="B41" s="32" t="s">
        <v>87</v>
      </c>
      <c r="C41" s="21" t="s">
        <v>103</v>
      </c>
      <c r="D41" s="33">
        <v>30</v>
      </c>
      <c r="E41" s="34">
        <v>23</v>
      </c>
      <c r="F41" s="31">
        <v>0</v>
      </c>
      <c r="G41" s="31">
        <v>4</v>
      </c>
      <c r="H41" s="31">
        <v>3</v>
      </c>
      <c r="I41" s="35">
        <f t="shared" si="0"/>
        <v>30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1"/>
        <v>#REF!</v>
      </c>
    </row>
    <row r="42" spans="1:15" ht="18.75">
      <c r="A42" s="31">
        <v>37</v>
      </c>
      <c r="B42" s="32" t="s">
        <v>88</v>
      </c>
      <c r="C42" s="21" t="s">
        <v>102</v>
      </c>
      <c r="D42" s="33">
        <v>30</v>
      </c>
      <c r="E42" s="34">
        <v>20</v>
      </c>
      <c r="F42" s="31">
        <v>3</v>
      </c>
      <c r="G42" s="31">
        <v>4</v>
      </c>
      <c r="H42" s="31">
        <v>3</v>
      </c>
      <c r="I42" s="35">
        <f t="shared" si="0"/>
        <v>30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1"/>
        <v>#REF!</v>
      </c>
    </row>
    <row r="43" spans="1:15" ht="18.75">
      <c r="A43" s="31">
        <v>38</v>
      </c>
      <c r="B43" s="32" t="s">
        <v>89</v>
      </c>
      <c r="C43" s="21" t="s">
        <v>114</v>
      </c>
      <c r="D43" s="33">
        <v>30</v>
      </c>
      <c r="E43" s="34">
        <v>23</v>
      </c>
      <c r="F43" s="31">
        <v>0</v>
      </c>
      <c r="G43" s="31">
        <v>4</v>
      </c>
      <c r="H43" s="31">
        <v>3</v>
      </c>
      <c r="I43" s="35">
        <f t="shared" si="0"/>
        <v>30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1"/>
        <v>#REF!</v>
      </c>
    </row>
    <row r="44" spans="1:15" ht="18.75">
      <c r="A44" s="31">
        <v>39</v>
      </c>
      <c r="B44" s="32" t="s">
        <v>90</v>
      </c>
      <c r="C44" s="21" t="s">
        <v>114</v>
      </c>
      <c r="D44" s="33">
        <v>30</v>
      </c>
      <c r="E44" s="34">
        <v>22</v>
      </c>
      <c r="F44" s="31">
        <v>1</v>
      </c>
      <c r="G44" s="31">
        <v>4</v>
      </c>
      <c r="H44" s="31">
        <v>3</v>
      </c>
      <c r="I44" s="35">
        <f t="shared" si="0"/>
        <v>30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1"/>
        <v>#REF!</v>
      </c>
    </row>
    <row r="45" spans="1:15" ht="18.75">
      <c r="A45" s="31">
        <v>40</v>
      </c>
      <c r="B45" s="32" t="s">
        <v>95</v>
      </c>
      <c r="C45" s="21" t="s">
        <v>116</v>
      </c>
      <c r="D45" s="33">
        <v>30</v>
      </c>
      <c r="E45" s="34">
        <v>21</v>
      </c>
      <c r="F45" s="31">
        <v>2</v>
      </c>
      <c r="G45" s="31">
        <v>4</v>
      </c>
      <c r="H45" s="31">
        <v>3</v>
      </c>
      <c r="I45" s="35">
        <f t="shared" si="0"/>
        <v>30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1"/>
        <v>#REF!</v>
      </c>
    </row>
    <row r="46" spans="1:15" ht="18.75">
      <c r="A46" s="31">
        <v>41</v>
      </c>
      <c r="B46" s="32" t="s">
        <v>97</v>
      </c>
      <c r="C46" s="48" t="s">
        <v>102</v>
      </c>
      <c r="D46" s="33">
        <v>30</v>
      </c>
      <c r="E46" s="34">
        <v>21</v>
      </c>
      <c r="F46" s="31">
        <v>2</v>
      </c>
      <c r="G46" s="31">
        <v>4</v>
      </c>
      <c r="H46" s="31">
        <v>3</v>
      </c>
      <c r="I46" s="35">
        <f t="shared" si="0"/>
        <v>30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1"/>
        <v>#REF!</v>
      </c>
    </row>
    <row r="47" spans="1:15" ht="18.75">
      <c r="A47" s="31">
        <v>42</v>
      </c>
      <c r="B47" s="32" t="s">
        <v>125</v>
      </c>
      <c r="C47" s="48" t="s">
        <v>114</v>
      </c>
      <c r="D47" s="33">
        <v>30</v>
      </c>
      <c r="E47" s="34">
        <v>23</v>
      </c>
      <c r="F47" s="31">
        <v>0</v>
      </c>
      <c r="G47" s="31">
        <v>4</v>
      </c>
      <c r="H47" s="31">
        <v>3</v>
      </c>
      <c r="I47" s="35">
        <f t="shared" si="0"/>
        <v>30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1"/>
        <v>#REF!</v>
      </c>
    </row>
    <row r="48" spans="1:15" ht="18.75">
      <c r="A48" s="31">
        <v>43</v>
      </c>
      <c r="B48" s="32" t="s">
        <v>126</v>
      </c>
      <c r="C48" s="48" t="s">
        <v>102</v>
      </c>
      <c r="D48" s="33">
        <v>30</v>
      </c>
      <c r="E48" s="34">
        <v>23</v>
      </c>
      <c r="F48" s="31">
        <v>0</v>
      </c>
      <c r="G48" s="31">
        <v>4</v>
      </c>
      <c r="H48" s="31">
        <v>3</v>
      </c>
      <c r="I48" s="35">
        <f t="shared" si="0"/>
        <v>30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1"/>
        <v>#REF!</v>
      </c>
    </row>
    <row r="49" spans="1:15" ht="18.75">
      <c r="A49" s="31">
        <v>44</v>
      </c>
      <c r="B49" s="32" t="s">
        <v>76</v>
      </c>
      <c r="C49" s="48" t="s">
        <v>114</v>
      </c>
      <c r="D49" s="33">
        <v>30</v>
      </c>
      <c r="E49" s="34">
        <v>21</v>
      </c>
      <c r="F49" s="31">
        <v>2</v>
      </c>
      <c r="G49" s="31">
        <v>4</v>
      </c>
      <c r="H49" s="31">
        <v>3</v>
      </c>
      <c r="I49" s="35">
        <f t="shared" si="0"/>
        <v>30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1"/>
        <v>#REF!</v>
      </c>
    </row>
    <row r="50" spans="1:15" ht="18.75">
      <c r="A50" s="31">
        <v>45</v>
      </c>
      <c r="B50" s="32" t="s">
        <v>127</v>
      </c>
      <c r="C50" s="48" t="s">
        <v>114</v>
      </c>
      <c r="D50" s="33">
        <v>30</v>
      </c>
      <c r="E50" s="34">
        <v>23</v>
      </c>
      <c r="F50" s="31">
        <v>0</v>
      </c>
      <c r="G50" s="31">
        <v>4</v>
      </c>
      <c r="H50" s="31">
        <v>3</v>
      </c>
      <c r="I50" s="35">
        <f t="shared" si="0"/>
        <v>30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1"/>
        <v>#REF!</v>
      </c>
    </row>
    <row r="51" spans="1:15" ht="18.75">
      <c r="A51" s="31">
        <v>46</v>
      </c>
      <c r="B51" s="32" t="s">
        <v>128</v>
      </c>
      <c r="C51" s="48" t="s">
        <v>114</v>
      </c>
      <c r="D51" s="33">
        <v>30</v>
      </c>
      <c r="E51" s="34">
        <v>23</v>
      </c>
      <c r="F51" s="31">
        <v>0</v>
      </c>
      <c r="G51" s="31">
        <v>4</v>
      </c>
      <c r="H51" s="31">
        <v>3</v>
      </c>
      <c r="I51" s="35">
        <f t="shared" si="0"/>
        <v>30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1"/>
        <v>#REF!</v>
      </c>
    </row>
    <row r="52" spans="1:15" ht="18.75">
      <c r="A52" s="31">
        <v>21</v>
      </c>
      <c r="B52" s="32" t="s">
        <v>58</v>
      </c>
      <c r="C52" s="21" t="s">
        <v>103</v>
      </c>
      <c r="D52" s="33">
        <v>31</v>
      </c>
      <c r="E52" s="34">
        <v>16</v>
      </c>
      <c r="F52" s="31">
        <v>8</v>
      </c>
      <c r="G52" s="31">
        <v>4</v>
      </c>
      <c r="H52" s="31">
        <v>3</v>
      </c>
      <c r="I52" s="35">
        <v>30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1"/>
        <v>#REF!</v>
      </c>
    </row>
    <row r="53" spans="1:15" ht="18.75">
      <c r="A53" s="31">
        <v>48</v>
      </c>
      <c r="B53" s="32" t="s">
        <v>72</v>
      </c>
      <c r="C53" s="21" t="s">
        <v>102</v>
      </c>
      <c r="D53" s="33">
        <v>31</v>
      </c>
      <c r="E53" s="34">
        <v>27</v>
      </c>
      <c r="F53" s="31">
        <v>0</v>
      </c>
      <c r="G53" s="31">
        <v>4</v>
      </c>
      <c r="H53" s="31">
        <v>0</v>
      </c>
      <c r="I53" s="35">
        <v>30</v>
      </c>
      <c r="J53" s="31">
        <v>0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1"/>
        <v>#REF!</v>
      </c>
    </row>
    <row r="54" spans="1:15" ht="18.75">
      <c r="A54" s="31">
        <v>49</v>
      </c>
      <c r="B54" s="32" t="s">
        <v>75</v>
      </c>
      <c r="C54" s="21" t="s">
        <v>117</v>
      </c>
      <c r="D54" s="33">
        <v>31</v>
      </c>
      <c r="E54" s="34">
        <v>27</v>
      </c>
      <c r="F54" s="31">
        <v>0</v>
      </c>
      <c r="G54" s="31">
        <v>4</v>
      </c>
      <c r="H54" s="31">
        <v>0</v>
      </c>
      <c r="I54" s="35">
        <v>30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1"/>
        <v>#REF!</v>
      </c>
    </row>
    <row r="55" spans="1:15" ht="18.75">
      <c r="A55" s="31">
        <v>50</v>
      </c>
      <c r="B55" s="32" t="s">
        <v>124</v>
      </c>
      <c r="C55" s="48" t="s">
        <v>111</v>
      </c>
      <c r="D55" s="33">
        <v>31</v>
      </c>
      <c r="E55" s="34">
        <v>27</v>
      </c>
      <c r="F55" s="31">
        <v>0</v>
      </c>
      <c r="G55" s="31">
        <v>4</v>
      </c>
      <c r="H55" s="31">
        <v>0</v>
      </c>
      <c r="I55" s="35">
        <v>30</v>
      </c>
      <c r="J55" s="31">
        <v>0</v>
      </c>
      <c r="K55" s="35" t="e">
        <f>#REF!/D55*I55</f>
        <v>#REF!</v>
      </c>
      <c r="L55" s="31">
        <v>0</v>
      </c>
      <c r="M55" s="35">
        <v>0</v>
      </c>
      <c r="N55" s="34">
        <v>0</v>
      </c>
      <c r="O55" s="31" t="e">
        <f t="shared" si="1"/>
        <v>#REF!</v>
      </c>
    </row>
    <row r="56" spans="1:15" ht="18.75">
      <c r="A56" s="31">
        <v>51</v>
      </c>
      <c r="B56" s="32" t="s">
        <v>130</v>
      </c>
      <c r="C56" s="48" t="s">
        <v>111</v>
      </c>
      <c r="D56" s="33">
        <v>31</v>
      </c>
      <c r="E56" s="34">
        <v>15</v>
      </c>
      <c r="F56" s="31">
        <v>0</v>
      </c>
      <c r="G56" s="31">
        <v>4</v>
      </c>
      <c r="H56" s="31">
        <v>0</v>
      </c>
      <c r="I56" s="35">
        <v>30</v>
      </c>
      <c r="J56" s="31">
        <v>0</v>
      </c>
      <c r="K56" s="35" t="e">
        <f>#REF!/D56*I56</f>
        <v>#REF!</v>
      </c>
      <c r="L56" s="31">
        <v>0</v>
      </c>
      <c r="M56" s="35">
        <v>0</v>
      </c>
      <c r="N56" s="34">
        <v>0</v>
      </c>
      <c r="O56" s="31" t="e">
        <f t="shared" si="1"/>
        <v>#REF!</v>
      </c>
    </row>
    <row r="57" spans="1:15" ht="18.75">
      <c r="A57" s="39"/>
      <c r="B57" s="40"/>
      <c r="C57" s="40"/>
      <c r="D57" s="41"/>
      <c r="E57" s="42"/>
      <c r="F57" s="41"/>
      <c r="G57" s="41"/>
      <c r="H57" s="41"/>
      <c r="I57" s="41"/>
      <c r="J57" s="41"/>
      <c r="K57" s="42" t="e">
        <f>SUM(K6:K51)</f>
        <v>#REF!</v>
      </c>
      <c r="L57" s="35">
        <f>SUM(L6:L51)</f>
        <v>0</v>
      </c>
      <c r="M57" s="35">
        <f>SUM(M6:M51)</f>
        <v>0</v>
      </c>
      <c r="N57" s="37" t="s">
        <v>18</v>
      </c>
      <c r="O57" s="31" t="e">
        <f>SUM(O6:O51)</f>
        <v>#REF!</v>
      </c>
    </row>
    <row r="58" spans="1:15" ht="18.75">
      <c r="A58" s="67"/>
      <c r="B58" s="58"/>
      <c r="C58" s="58"/>
      <c r="D58" s="57"/>
      <c r="E58" s="55"/>
      <c r="F58" s="57"/>
      <c r="G58" s="57"/>
      <c r="H58" s="57"/>
      <c r="I58" s="57"/>
      <c r="J58" s="57"/>
      <c r="K58" s="55"/>
      <c r="L58" s="54"/>
      <c r="M58" s="54"/>
      <c r="N58" s="56"/>
      <c r="O58" s="51"/>
    </row>
    <row r="59" spans="1:15" ht="18.75">
      <c r="A59" s="67"/>
      <c r="B59" s="58"/>
      <c r="C59" s="58"/>
      <c r="D59" s="57"/>
      <c r="E59" s="55"/>
      <c r="F59" s="57"/>
      <c r="G59" s="57"/>
      <c r="H59" s="57"/>
      <c r="I59" s="57"/>
      <c r="J59" s="57"/>
      <c r="K59" s="55"/>
      <c r="L59" s="54"/>
      <c r="M59" s="54"/>
      <c r="N59" s="56"/>
      <c r="O59" s="51"/>
    </row>
    <row r="60" spans="1:15" ht="18.75">
      <c r="A60" s="67"/>
      <c r="B60" s="58"/>
      <c r="C60" s="58"/>
      <c r="D60" s="57"/>
      <c r="E60" s="55"/>
      <c r="F60" s="57"/>
      <c r="G60" s="57"/>
      <c r="H60" s="57"/>
      <c r="I60" s="57"/>
      <c r="J60" s="57"/>
      <c r="K60" s="55"/>
      <c r="L60" s="54"/>
      <c r="M60" s="54"/>
      <c r="N60" s="56"/>
      <c r="O60" s="51"/>
    </row>
    <row r="64" spans="1:15" ht="18.75">
      <c r="B64" s="44" t="s">
        <v>15</v>
      </c>
      <c r="C64" s="44"/>
      <c r="D64" s="46"/>
      <c r="E64" s="46"/>
      <c r="F64" s="79" t="s">
        <v>16</v>
      </c>
      <c r="G64" s="79"/>
      <c r="H64" s="79"/>
      <c r="I64" s="79"/>
      <c r="J64" s="79"/>
      <c r="K64" s="46"/>
      <c r="L64" s="47"/>
      <c r="M64" s="46"/>
      <c r="N64" s="46"/>
      <c r="O64" s="45" t="s">
        <v>21</v>
      </c>
    </row>
    <row r="67" spans="2:4" ht="18.75">
      <c r="B67" s="55"/>
      <c r="C67" s="54"/>
      <c r="D67" s="57"/>
    </row>
  </sheetData>
  <mergeCells count="5">
    <mergeCell ref="A1:O1"/>
    <mergeCell ref="A2:O2"/>
    <mergeCell ref="A3:O3"/>
    <mergeCell ref="A4:O4"/>
    <mergeCell ref="F64:J6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57"/>
  <sheetViews>
    <sheetView zoomScale="78" zoomScaleNormal="78" workbookViewId="0">
      <pane ySplit="5" topLeftCell="A6" activePane="bottomLeft" state="frozen"/>
      <selection pane="bottomLeft" activeCell="T18" sqref="T18"/>
    </sheetView>
  </sheetViews>
  <sheetFormatPr defaultRowHeight="15"/>
  <cols>
    <col min="1" max="1" width="6.42578125" style="38" bestFit="1" customWidth="1"/>
    <col min="2" max="2" width="26.28515625" style="38" bestFit="1" customWidth="1"/>
    <col min="3" max="3" width="23" style="38" bestFit="1" customWidth="1"/>
    <col min="4" max="10" width="9.140625" style="38"/>
    <col min="11" max="11" width="13.5703125" style="38" hidden="1" customWidth="1"/>
    <col min="12" max="14" width="0" style="38" hidden="1" customWidth="1"/>
    <col min="15" max="15" width="9.85546875" style="38" hidden="1" customWidth="1"/>
    <col min="16" max="16384" width="9.140625" style="38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175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135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ht="18.75">
      <c r="A6" s="31">
        <v>1</v>
      </c>
      <c r="B6" s="32" t="s">
        <v>54</v>
      </c>
      <c r="C6" s="21" t="s">
        <v>112</v>
      </c>
      <c r="D6" s="33">
        <v>31</v>
      </c>
      <c r="E6" s="34">
        <v>17</v>
      </c>
      <c r="F6" s="31">
        <v>3</v>
      </c>
      <c r="G6" s="31">
        <v>4</v>
      </c>
      <c r="H6" s="31">
        <v>7</v>
      </c>
      <c r="I6" s="35">
        <f>SUM(E6:H6)</f>
        <v>31</v>
      </c>
      <c r="J6" s="31">
        <v>0</v>
      </c>
      <c r="K6" s="35">
        <v>40000</v>
      </c>
      <c r="L6" s="37">
        <v>0</v>
      </c>
      <c r="M6" s="35">
        <v>0</v>
      </c>
      <c r="N6" s="34">
        <v>0</v>
      </c>
      <c r="O6" s="31">
        <f>K6-L6-M6-N6</f>
        <v>40000</v>
      </c>
    </row>
    <row r="7" spans="1:15" ht="18.75">
      <c r="A7" s="31">
        <v>2</v>
      </c>
      <c r="B7" s="32" t="s">
        <v>25</v>
      </c>
      <c r="C7" s="21" t="s">
        <v>99</v>
      </c>
      <c r="D7" s="33">
        <v>31</v>
      </c>
      <c r="E7" s="34">
        <v>18</v>
      </c>
      <c r="F7" s="31">
        <v>2</v>
      </c>
      <c r="G7" s="31">
        <v>4</v>
      </c>
      <c r="H7" s="31">
        <v>7</v>
      </c>
      <c r="I7" s="35">
        <f t="shared" ref="I7:I51" si="0">SUM(E7:H7)</f>
        <v>31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56" si="1">K7-L7-M7-N7</f>
        <v>#REF!</v>
      </c>
    </row>
    <row r="8" spans="1:15" ht="18.75">
      <c r="A8" s="31">
        <v>3</v>
      </c>
      <c r="B8" s="32" t="s">
        <v>26</v>
      </c>
      <c r="C8" s="21" t="s">
        <v>100</v>
      </c>
      <c r="D8" s="33">
        <v>31</v>
      </c>
      <c r="E8" s="34">
        <v>17</v>
      </c>
      <c r="F8" s="31">
        <v>3</v>
      </c>
      <c r="G8" s="31">
        <v>4</v>
      </c>
      <c r="H8" s="31">
        <v>7</v>
      </c>
      <c r="I8" s="35">
        <f t="shared" si="0"/>
        <v>31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1"/>
        <v>#REF!</v>
      </c>
    </row>
    <row r="9" spans="1:15" ht="18.75">
      <c r="A9" s="31">
        <v>4</v>
      </c>
      <c r="B9" s="32" t="s">
        <v>27</v>
      </c>
      <c r="C9" s="21" t="s">
        <v>101</v>
      </c>
      <c r="D9" s="33">
        <v>31</v>
      </c>
      <c r="E9" s="34">
        <v>16</v>
      </c>
      <c r="F9" s="31">
        <v>4</v>
      </c>
      <c r="G9" s="31">
        <v>4</v>
      </c>
      <c r="H9" s="31">
        <v>7</v>
      </c>
      <c r="I9" s="35">
        <f t="shared" si="0"/>
        <v>31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1"/>
        <v>#REF!</v>
      </c>
    </row>
    <row r="10" spans="1:15" ht="18.75">
      <c r="A10" s="31">
        <v>5</v>
      </c>
      <c r="B10" s="32" t="s">
        <v>64</v>
      </c>
      <c r="C10" s="21" t="s">
        <v>100</v>
      </c>
      <c r="D10" s="33">
        <v>31</v>
      </c>
      <c r="E10" s="34">
        <v>18</v>
      </c>
      <c r="F10" s="31">
        <v>2</v>
      </c>
      <c r="G10" s="31">
        <v>4</v>
      </c>
      <c r="H10" s="31">
        <v>7</v>
      </c>
      <c r="I10" s="35">
        <f t="shared" si="0"/>
        <v>31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1"/>
        <v>#REF!</v>
      </c>
    </row>
    <row r="11" spans="1:15" ht="18.75">
      <c r="A11" s="31">
        <v>6</v>
      </c>
      <c r="B11" s="32" t="s">
        <v>29</v>
      </c>
      <c r="C11" s="21" t="s">
        <v>102</v>
      </c>
      <c r="D11" s="33">
        <v>31</v>
      </c>
      <c r="E11" s="34">
        <v>20</v>
      </c>
      <c r="F11" s="31">
        <v>0</v>
      </c>
      <c r="G11" s="31">
        <v>4</v>
      </c>
      <c r="H11" s="31">
        <v>7</v>
      </c>
      <c r="I11" s="35">
        <f t="shared" si="0"/>
        <v>31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1"/>
        <v>#REF!</v>
      </c>
    </row>
    <row r="12" spans="1:15" ht="18.75">
      <c r="A12" s="31">
        <v>7</v>
      </c>
      <c r="B12" s="32" t="s">
        <v>62</v>
      </c>
      <c r="C12" s="21" t="s">
        <v>103</v>
      </c>
      <c r="D12" s="33">
        <v>31</v>
      </c>
      <c r="E12" s="34">
        <v>20</v>
      </c>
      <c r="F12" s="31">
        <v>0</v>
      </c>
      <c r="G12" s="31">
        <v>4</v>
      </c>
      <c r="H12" s="31">
        <v>7</v>
      </c>
      <c r="I12" s="35">
        <f t="shared" si="0"/>
        <v>31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1"/>
        <v>#REF!</v>
      </c>
    </row>
    <row r="13" spans="1:15" ht="18.75">
      <c r="A13" s="31">
        <v>8</v>
      </c>
      <c r="B13" s="32" t="s">
        <v>65</v>
      </c>
      <c r="C13" s="21" t="s">
        <v>100</v>
      </c>
      <c r="D13" s="33">
        <v>31</v>
      </c>
      <c r="E13" s="34">
        <v>20</v>
      </c>
      <c r="F13" s="31">
        <v>0</v>
      </c>
      <c r="G13" s="31">
        <v>4</v>
      </c>
      <c r="H13" s="31">
        <v>7</v>
      </c>
      <c r="I13" s="35">
        <f t="shared" si="0"/>
        <v>31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1"/>
        <v>#REF!</v>
      </c>
    </row>
    <row r="14" spans="1:15" ht="18.75">
      <c r="A14" s="31">
        <v>9</v>
      </c>
      <c r="B14" s="32" t="s">
        <v>32</v>
      </c>
      <c r="C14" s="21" t="s">
        <v>104</v>
      </c>
      <c r="D14" s="33">
        <v>31</v>
      </c>
      <c r="E14" s="34">
        <v>17</v>
      </c>
      <c r="F14" s="31">
        <v>3</v>
      </c>
      <c r="G14" s="31">
        <v>4</v>
      </c>
      <c r="H14" s="31">
        <v>7</v>
      </c>
      <c r="I14" s="35">
        <f t="shared" si="0"/>
        <v>31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1"/>
        <v>#REF!</v>
      </c>
    </row>
    <row r="15" spans="1:15" ht="18.75">
      <c r="A15" s="31">
        <v>10</v>
      </c>
      <c r="B15" s="32" t="s">
        <v>35</v>
      </c>
      <c r="C15" s="21" t="s">
        <v>106</v>
      </c>
      <c r="D15" s="33">
        <v>31</v>
      </c>
      <c r="E15" s="34">
        <v>20</v>
      </c>
      <c r="F15" s="31">
        <v>0</v>
      </c>
      <c r="G15" s="31">
        <v>4</v>
      </c>
      <c r="H15" s="31">
        <v>7</v>
      </c>
      <c r="I15" s="35">
        <f t="shared" si="0"/>
        <v>31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1"/>
        <v>#REF!</v>
      </c>
    </row>
    <row r="16" spans="1:15" ht="18.75">
      <c r="A16" s="31">
        <v>11</v>
      </c>
      <c r="B16" s="32" t="s">
        <v>66</v>
      </c>
      <c r="C16" s="21" t="s">
        <v>107</v>
      </c>
      <c r="D16" s="33">
        <v>31</v>
      </c>
      <c r="E16" s="34">
        <v>19</v>
      </c>
      <c r="F16" s="31">
        <v>1</v>
      </c>
      <c r="G16" s="31">
        <v>4</v>
      </c>
      <c r="H16" s="31">
        <v>7</v>
      </c>
      <c r="I16" s="35">
        <f t="shared" si="0"/>
        <v>31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1"/>
        <v>#REF!</v>
      </c>
    </row>
    <row r="17" spans="1:15" ht="18.75">
      <c r="A17" s="31">
        <v>12</v>
      </c>
      <c r="B17" s="32" t="s">
        <v>38</v>
      </c>
      <c r="C17" s="21" t="s">
        <v>105</v>
      </c>
      <c r="D17" s="33">
        <v>31</v>
      </c>
      <c r="E17" s="34">
        <v>20</v>
      </c>
      <c r="F17" s="31">
        <v>0</v>
      </c>
      <c r="G17" s="31">
        <v>4</v>
      </c>
      <c r="H17" s="31">
        <v>7</v>
      </c>
      <c r="I17" s="35">
        <f t="shared" si="0"/>
        <v>31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1"/>
        <v>#REF!</v>
      </c>
    </row>
    <row r="18" spans="1:15" ht="18.75">
      <c r="A18" s="31">
        <v>13</v>
      </c>
      <c r="B18" s="32" t="s">
        <v>20</v>
      </c>
      <c r="C18" s="21" t="s">
        <v>106</v>
      </c>
      <c r="D18" s="33">
        <v>31</v>
      </c>
      <c r="E18" s="34">
        <v>17</v>
      </c>
      <c r="F18" s="31">
        <v>3</v>
      </c>
      <c r="G18" s="31">
        <v>4</v>
      </c>
      <c r="H18" s="31">
        <v>7</v>
      </c>
      <c r="I18" s="35">
        <f t="shared" si="0"/>
        <v>31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1"/>
        <v>#REF!</v>
      </c>
    </row>
    <row r="19" spans="1:15" ht="18.75">
      <c r="A19" s="31">
        <v>14</v>
      </c>
      <c r="B19" s="32" t="s">
        <v>42</v>
      </c>
      <c r="C19" s="21" t="s">
        <v>108</v>
      </c>
      <c r="D19" s="33">
        <v>31</v>
      </c>
      <c r="E19" s="34">
        <v>17</v>
      </c>
      <c r="F19" s="31">
        <v>3</v>
      </c>
      <c r="G19" s="31">
        <v>4</v>
      </c>
      <c r="H19" s="31">
        <v>7</v>
      </c>
      <c r="I19" s="35">
        <f t="shared" si="0"/>
        <v>31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1"/>
        <v>#REF!</v>
      </c>
    </row>
    <row r="20" spans="1:15" ht="18.75">
      <c r="A20" s="31">
        <v>15</v>
      </c>
      <c r="B20" s="32" t="s">
        <v>43</v>
      </c>
      <c r="C20" s="21" t="s">
        <v>109</v>
      </c>
      <c r="D20" s="33">
        <v>31</v>
      </c>
      <c r="E20" s="34">
        <v>18</v>
      </c>
      <c r="F20" s="31">
        <v>2</v>
      </c>
      <c r="G20" s="31">
        <v>4</v>
      </c>
      <c r="H20" s="31">
        <v>7</v>
      </c>
      <c r="I20" s="35">
        <f t="shared" si="0"/>
        <v>31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1"/>
        <v>#REF!</v>
      </c>
    </row>
    <row r="21" spans="1:15" ht="18.75">
      <c r="A21" s="31">
        <v>16</v>
      </c>
      <c r="B21" s="32" t="s">
        <v>134</v>
      </c>
      <c r="C21" s="21" t="s">
        <v>122</v>
      </c>
      <c r="D21" s="33">
        <v>31</v>
      </c>
      <c r="E21" s="34">
        <v>20</v>
      </c>
      <c r="F21" s="31">
        <v>0</v>
      </c>
      <c r="G21" s="31">
        <v>4</v>
      </c>
      <c r="H21" s="31">
        <v>7</v>
      </c>
      <c r="I21" s="35">
        <f t="shared" si="0"/>
        <v>31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1"/>
        <v>#REF!</v>
      </c>
    </row>
    <row r="22" spans="1:15" ht="18.75">
      <c r="A22" s="31">
        <v>17</v>
      </c>
      <c r="B22" s="32" t="s">
        <v>53</v>
      </c>
      <c r="C22" s="21" t="s">
        <v>108</v>
      </c>
      <c r="D22" s="33">
        <v>31</v>
      </c>
      <c r="E22" s="34">
        <v>14</v>
      </c>
      <c r="F22" s="31">
        <v>6</v>
      </c>
      <c r="G22" s="31">
        <v>4</v>
      </c>
      <c r="H22" s="31">
        <v>7</v>
      </c>
      <c r="I22" s="35">
        <f t="shared" si="0"/>
        <v>31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1"/>
        <v>#REF!</v>
      </c>
    </row>
    <row r="23" spans="1:15" ht="18.75">
      <c r="A23" s="31">
        <v>18</v>
      </c>
      <c r="B23" s="32" t="s">
        <v>55</v>
      </c>
      <c r="C23" s="21" t="s">
        <v>114</v>
      </c>
      <c r="D23" s="33">
        <v>31</v>
      </c>
      <c r="E23" s="34">
        <v>20</v>
      </c>
      <c r="F23" s="31">
        <v>0</v>
      </c>
      <c r="G23" s="31">
        <v>4</v>
      </c>
      <c r="H23" s="31">
        <v>7</v>
      </c>
      <c r="I23" s="35">
        <f t="shared" si="0"/>
        <v>31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1"/>
        <v>#REF!</v>
      </c>
    </row>
    <row r="24" spans="1:15" ht="18.75">
      <c r="A24" s="31">
        <v>19</v>
      </c>
      <c r="B24" s="32" t="s">
        <v>56</v>
      </c>
      <c r="C24" s="21" t="s">
        <v>107</v>
      </c>
      <c r="D24" s="33">
        <v>31</v>
      </c>
      <c r="E24" s="34">
        <v>20</v>
      </c>
      <c r="F24" s="31">
        <v>0</v>
      </c>
      <c r="G24" s="31">
        <v>4</v>
      </c>
      <c r="H24" s="31">
        <v>7</v>
      </c>
      <c r="I24" s="35">
        <f t="shared" si="0"/>
        <v>31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1"/>
        <v>#REF!</v>
      </c>
    </row>
    <row r="25" spans="1:15" ht="18.75">
      <c r="A25" s="31">
        <v>20</v>
      </c>
      <c r="B25" s="32" t="s">
        <v>57</v>
      </c>
      <c r="C25" s="21" t="s">
        <v>100</v>
      </c>
      <c r="D25" s="33">
        <v>31</v>
      </c>
      <c r="E25" s="34">
        <v>19</v>
      </c>
      <c r="F25" s="31">
        <v>1</v>
      </c>
      <c r="G25" s="31">
        <v>4</v>
      </c>
      <c r="H25" s="31">
        <v>7</v>
      </c>
      <c r="I25" s="35">
        <f t="shared" si="0"/>
        <v>31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1"/>
        <v>#REF!</v>
      </c>
    </row>
    <row r="26" spans="1:15" ht="18.75">
      <c r="A26" s="31">
        <v>21</v>
      </c>
      <c r="B26" s="32" t="s">
        <v>59</v>
      </c>
      <c r="C26" s="21" t="s">
        <v>111</v>
      </c>
      <c r="D26" s="33">
        <v>31</v>
      </c>
      <c r="E26" s="34">
        <v>20</v>
      </c>
      <c r="F26" s="31">
        <v>0</v>
      </c>
      <c r="G26" s="31">
        <v>4</v>
      </c>
      <c r="H26" s="31">
        <v>7</v>
      </c>
      <c r="I26" s="35">
        <f t="shared" si="0"/>
        <v>31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1"/>
        <v>#REF!</v>
      </c>
    </row>
    <row r="27" spans="1:15" ht="18.75">
      <c r="A27" s="31">
        <v>22</v>
      </c>
      <c r="B27" s="32" t="s">
        <v>60</v>
      </c>
      <c r="C27" s="21" t="s">
        <v>100</v>
      </c>
      <c r="D27" s="33">
        <v>31</v>
      </c>
      <c r="E27" s="34">
        <v>17</v>
      </c>
      <c r="F27" s="31">
        <v>3</v>
      </c>
      <c r="G27" s="31">
        <v>4</v>
      </c>
      <c r="H27" s="31">
        <v>7</v>
      </c>
      <c r="I27" s="35">
        <f t="shared" si="0"/>
        <v>31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1"/>
        <v>#REF!</v>
      </c>
    </row>
    <row r="28" spans="1:15" ht="18.75">
      <c r="A28" s="31">
        <v>23</v>
      </c>
      <c r="B28" s="32" t="s">
        <v>61</v>
      </c>
      <c r="C28" s="21" t="s">
        <v>103</v>
      </c>
      <c r="D28" s="33">
        <v>31</v>
      </c>
      <c r="E28" s="34">
        <v>20</v>
      </c>
      <c r="F28" s="31">
        <v>0</v>
      </c>
      <c r="G28" s="31">
        <v>4</v>
      </c>
      <c r="H28" s="31">
        <v>7</v>
      </c>
      <c r="I28" s="35">
        <f t="shared" si="0"/>
        <v>31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1"/>
        <v>#REF!</v>
      </c>
    </row>
    <row r="29" spans="1:15" ht="18.75">
      <c r="A29" s="31">
        <v>24</v>
      </c>
      <c r="B29" s="32" t="s">
        <v>94</v>
      </c>
      <c r="C29" s="21" t="s">
        <v>103</v>
      </c>
      <c r="D29" s="33">
        <v>31</v>
      </c>
      <c r="E29" s="34">
        <v>20</v>
      </c>
      <c r="F29" s="31">
        <v>0</v>
      </c>
      <c r="G29" s="31">
        <v>4</v>
      </c>
      <c r="H29" s="31">
        <v>7</v>
      </c>
      <c r="I29" s="35">
        <f t="shared" si="0"/>
        <v>31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1"/>
        <v>#REF!</v>
      </c>
    </row>
    <row r="30" spans="1:15" ht="18.75">
      <c r="A30" s="31">
        <v>25</v>
      </c>
      <c r="B30" s="32" t="s">
        <v>68</v>
      </c>
      <c r="C30" s="21" t="s">
        <v>100</v>
      </c>
      <c r="D30" s="33">
        <v>31</v>
      </c>
      <c r="E30" s="34">
        <v>17</v>
      </c>
      <c r="F30" s="31">
        <v>3</v>
      </c>
      <c r="G30" s="31">
        <v>4</v>
      </c>
      <c r="H30" s="31">
        <v>7</v>
      </c>
      <c r="I30" s="35">
        <f t="shared" si="0"/>
        <v>31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1"/>
        <v>#REF!</v>
      </c>
    </row>
    <row r="31" spans="1:15" ht="18.75">
      <c r="A31" s="31">
        <v>26</v>
      </c>
      <c r="B31" s="32" t="s">
        <v>69</v>
      </c>
      <c r="C31" s="21" t="s">
        <v>108</v>
      </c>
      <c r="D31" s="33">
        <v>31</v>
      </c>
      <c r="E31" s="34">
        <v>20</v>
      </c>
      <c r="F31" s="31">
        <v>0</v>
      </c>
      <c r="G31" s="31">
        <v>4</v>
      </c>
      <c r="H31" s="31">
        <v>7</v>
      </c>
      <c r="I31" s="35">
        <f t="shared" si="0"/>
        <v>31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1"/>
        <v>#REF!</v>
      </c>
    </row>
    <row r="32" spans="1:15" ht="18.75">
      <c r="A32" s="31">
        <v>27</v>
      </c>
      <c r="B32" s="32" t="s">
        <v>70</v>
      </c>
      <c r="C32" s="21" t="s">
        <v>115</v>
      </c>
      <c r="D32" s="33">
        <v>31</v>
      </c>
      <c r="E32" s="34">
        <v>20</v>
      </c>
      <c r="F32" s="31">
        <v>0</v>
      </c>
      <c r="G32" s="31">
        <v>4</v>
      </c>
      <c r="H32" s="31">
        <v>7</v>
      </c>
      <c r="I32" s="35">
        <f t="shared" si="0"/>
        <v>31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1"/>
        <v>#REF!</v>
      </c>
    </row>
    <row r="33" spans="1:15" ht="18.75">
      <c r="A33" s="31">
        <v>28</v>
      </c>
      <c r="B33" s="32" t="s">
        <v>73</v>
      </c>
      <c r="C33" s="21" t="s">
        <v>113</v>
      </c>
      <c r="D33" s="33">
        <v>31</v>
      </c>
      <c r="E33" s="34">
        <v>20</v>
      </c>
      <c r="F33" s="31">
        <v>0</v>
      </c>
      <c r="G33" s="31">
        <v>4</v>
      </c>
      <c r="H33" s="31">
        <v>7</v>
      </c>
      <c r="I33" s="35">
        <f t="shared" si="0"/>
        <v>31</v>
      </c>
      <c r="J33" s="31">
        <v>0</v>
      </c>
      <c r="K33" s="35" t="e">
        <f>#REF!/D33*I33</f>
        <v>#REF!</v>
      </c>
      <c r="L33" s="31">
        <v>0</v>
      </c>
      <c r="M33" s="35">
        <v>0</v>
      </c>
      <c r="N33" s="34">
        <v>0</v>
      </c>
      <c r="O33" s="31" t="e">
        <f t="shared" si="1"/>
        <v>#REF!</v>
      </c>
    </row>
    <row r="34" spans="1:15" ht="18.75">
      <c r="A34" s="31">
        <v>29</v>
      </c>
      <c r="B34" s="32" t="s">
        <v>74</v>
      </c>
      <c r="C34" s="21" t="s">
        <v>113</v>
      </c>
      <c r="D34" s="33">
        <v>31</v>
      </c>
      <c r="E34" s="34">
        <v>20</v>
      </c>
      <c r="F34" s="31">
        <v>0</v>
      </c>
      <c r="G34" s="31">
        <v>4</v>
      </c>
      <c r="H34" s="31">
        <v>7</v>
      </c>
      <c r="I34" s="35">
        <f t="shared" si="0"/>
        <v>31</v>
      </c>
      <c r="J34" s="31">
        <v>0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1"/>
        <v>#REF!</v>
      </c>
    </row>
    <row r="35" spans="1:15" ht="18.75">
      <c r="A35" s="31">
        <v>30</v>
      </c>
      <c r="B35" s="32" t="s">
        <v>76</v>
      </c>
      <c r="C35" s="21" t="s">
        <v>117</v>
      </c>
      <c r="D35" s="33">
        <v>31</v>
      </c>
      <c r="E35" s="34">
        <v>20</v>
      </c>
      <c r="F35" s="31">
        <v>0</v>
      </c>
      <c r="G35" s="31">
        <v>4</v>
      </c>
      <c r="H35" s="31">
        <v>7</v>
      </c>
      <c r="I35" s="35">
        <f t="shared" si="0"/>
        <v>31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1"/>
        <v>#REF!</v>
      </c>
    </row>
    <row r="36" spans="1:15" ht="18.75">
      <c r="A36" s="31">
        <v>31</v>
      </c>
      <c r="B36" s="32" t="s">
        <v>77</v>
      </c>
      <c r="C36" s="21" t="s">
        <v>117</v>
      </c>
      <c r="D36" s="33">
        <v>31</v>
      </c>
      <c r="E36" s="34">
        <v>20</v>
      </c>
      <c r="F36" s="31">
        <v>0</v>
      </c>
      <c r="G36" s="31">
        <v>4</v>
      </c>
      <c r="H36" s="31">
        <v>7</v>
      </c>
      <c r="I36" s="35">
        <f t="shared" si="0"/>
        <v>31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1"/>
        <v>#REF!</v>
      </c>
    </row>
    <row r="37" spans="1:15" ht="18.75">
      <c r="A37" s="31">
        <v>32</v>
      </c>
      <c r="B37" s="32" t="s">
        <v>78</v>
      </c>
      <c r="C37" s="21" t="s">
        <v>106</v>
      </c>
      <c r="D37" s="33">
        <v>31</v>
      </c>
      <c r="E37" s="34">
        <v>20</v>
      </c>
      <c r="F37" s="31">
        <v>0</v>
      </c>
      <c r="G37" s="31">
        <v>4</v>
      </c>
      <c r="H37" s="31">
        <v>7</v>
      </c>
      <c r="I37" s="35">
        <f t="shared" si="0"/>
        <v>31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1"/>
        <v>#REF!</v>
      </c>
    </row>
    <row r="38" spans="1:15" ht="18.75">
      <c r="A38" s="31">
        <v>33</v>
      </c>
      <c r="B38" s="32" t="s">
        <v>79</v>
      </c>
      <c r="C38" s="21" t="s">
        <v>106</v>
      </c>
      <c r="D38" s="33">
        <v>31</v>
      </c>
      <c r="E38" s="34">
        <v>20</v>
      </c>
      <c r="F38" s="31">
        <v>0</v>
      </c>
      <c r="G38" s="31">
        <v>4</v>
      </c>
      <c r="H38" s="31">
        <v>7</v>
      </c>
      <c r="I38" s="35">
        <f t="shared" si="0"/>
        <v>31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1"/>
        <v>#REF!</v>
      </c>
    </row>
    <row r="39" spans="1:15" ht="18.75">
      <c r="A39" s="31">
        <v>34</v>
      </c>
      <c r="B39" s="32" t="s">
        <v>80</v>
      </c>
      <c r="C39" s="21" t="s">
        <v>102</v>
      </c>
      <c r="D39" s="33">
        <v>31</v>
      </c>
      <c r="E39" s="34">
        <v>20</v>
      </c>
      <c r="F39" s="31">
        <v>0</v>
      </c>
      <c r="G39" s="31">
        <v>4</v>
      </c>
      <c r="H39" s="31">
        <v>7</v>
      </c>
      <c r="I39" s="35">
        <f t="shared" si="0"/>
        <v>31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1"/>
        <v>#REF!</v>
      </c>
    </row>
    <row r="40" spans="1:15" ht="18.75">
      <c r="A40" s="31">
        <v>35</v>
      </c>
      <c r="B40" s="32" t="s">
        <v>49</v>
      </c>
      <c r="C40" s="21" t="s">
        <v>111</v>
      </c>
      <c r="D40" s="33">
        <v>31</v>
      </c>
      <c r="E40" s="34">
        <v>20</v>
      </c>
      <c r="F40" s="31">
        <v>0</v>
      </c>
      <c r="G40" s="31">
        <v>4</v>
      </c>
      <c r="H40" s="31">
        <v>7</v>
      </c>
      <c r="I40" s="35">
        <f t="shared" si="0"/>
        <v>31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1"/>
        <v>#REF!</v>
      </c>
    </row>
    <row r="41" spans="1:15" ht="18.75">
      <c r="A41" s="31">
        <v>36</v>
      </c>
      <c r="B41" s="32" t="s">
        <v>87</v>
      </c>
      <c r="C41" s="21" t="s">
        <v>103</v>
      </c>
      <c r="D41" s="33">
        <v>31</v>
      </c>
      <c r="E41" s="34">
        <v>20</v>
      </c>
      <c r="F41" s="31">
        <v>0</v>
      </c>
      <c r="G41" s="31">
        <v>4</v>
      </c>
      <c r="H41" s="31">
        <v>7</v>
      </c>
      <c r="I41" s="35">
        <f t="shared" si="0"/>
        <v>31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1"/>
        <v>#REF!</v>
      </c>
    </row>
    <row r="42" spans="1:15" ht="18.75">
      <c r="A42" s="31">
        <v>37</v>
      </c>
      <c r="B42" s="32" t="s">
        <v>88</v>
      </c>
      <c r="C42" s="21" t="s">
        <v>102</v>
      </c>
      <c r="D42" s="33">
        <v>31</v>
      </c>
      <c r="E42" s="34">
        <v>20</v>
      </c>
      <c r="F42" s="31">
        <v>0</v>
      </c>
      <c r="G42" s="31">
        <v>4</v>
      </c>
      <c r="H42" s="31">
        <v>7</v>
      </c>
      <c r="I42" s="35">
        <f t="shared" si="0"/>
        <v>31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1"/>
        <v>#REF!</v>
      </c>
    </row>
    <row r="43" spans="1:15" ht="18.75">
      <c r="A43" s="31">
        <v>38</v>
      </c>
      <c r="B43" s="32" t="s">
        <v>89</v>
      </c>
      <c r="C43" s="21" t="s">
        <v>114</v>
      </c>
      <c r="D43" s="33">
        <v>31</v>
      </c>
      <c r="E43" s="34">
        <v>20</v>
      </c>
      <c r="F43" s="31">
        <v>0</v>
      </c>
      <c r="G43" s="31">
        <v>4</v>
      </c>
      <c r="H43" s="31">
        <v>7</v>
      </c>
      <c r="I43" s="35">
        <f t="shared" si="0"/>
        <v>31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1"/>
        <v>#REF!</v>
      </c>
    </row>
    <row r="44" spans="1:15" ht="18.75">
      <c r="A44" s="31">
        <v>39</v>
      </c>
      <c r="B44" s="32" t="s">
        <v>90</v>
      </c>
      <c r="C44" s="21" t="s">
        <v>114</v>
      </c>
      <c r="D44" s="33">
        <v>31</v>
      </c>
      <c r="E44" s="34">
        <v>20</v>
      </c>
      <c r="F44" s="31">
        <v>0</v>
      </c>
      <c r="G44" s="31">
        <v>4</v>
      </c>
      <c r="H44" s="31">
        <v>7</v>
      </c>
      <c r="I44" s="35">
        <f t="shared" si="0"/>
        <v>31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1"/>
        <v>#REF!</v>
      </c>
    </row>
    <row r="45" spans="1:15" ht="18.75">
      <c r="A45" s="31">
        <v>40</v>
      </c>
      <c r="B45" s="32" t="s">
        <v>95</v>
      </c>
      <c r="C45" s="21" t="s">
        <v>116</v>
      </c>
      <c r="D45" s="33">
        <v>31</v>
      </c>
      <c r="E45" s="34">
        <v>17</v>
      </c>
      <c r="F45" s="31">
        <v>3</v>
      </c>
      <c r="G45" s="31">
        <v>4</v>
      </c>
      <c r="H45" s="31">
        <v>7</v>
      </c>
      <c r="I45" s="35">
        <f t="shared" si="0"/>
        <v>31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1"/>
        <v>#REF!</v>
      </c>
    </row>
    <row r="46" spans="1:15" ht="18.75">
      <c r="A46" s="31">
        <v>41</v>
      </c>
      <c r="B46" s="32" t="s">
        <v>97</v>
      </c>
      <c r="C46" s="48" t="s">
        <v>102</v>
      </c>
      <c r="D46" s="33">
        <v>31</v>
      </c>
      <c r="E46" s="34">
        <v>20</v>
      </c>
      <c r="F46" s="31">
        <v>0</v>
      </c>
      <c r="G46" s="31">
        <v>4</v>
      </c>
      <c r="H46" s="31">
        <v>7</v>
      </c>
      <c r="I46" s="35">
        <f t="shared" si="0"/>
        <v>31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1"/>
        <v>#REF!</v>
      </c>
    </row>
    <row r="47" spans="1:15" ht="18.75">
      <c r="A47" s="31">
        <v>42</v>
      </c>
      <c r="B47" s="32" t="s">
        <v>125</v>
      </c>
      <c r="C47" s="48" t="s">
        <v>114</v>
      </c>
      <c r="D47" s="33">
        <v>31</v>
      </c>
      <c r="E47" s="34">
        <v>20</v>
      </c>
      <c r="F47" s="31">
        <v>0</v>
      </c>
      <c r="G47" s="31">
        <v>4</v>
      </c>
      <c r="H47" s="31">
        <v>7</v>
      </c>
      <c r="I47" s="35">
        <f t="shared" si="0"/>
        <v>31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1"/>
        <v>#REF!</v>
      </c>
    </row>
    <row r="48" spans="1:15" ht="18.75">
      <c r="A48" s="31">
        <v>43</v>
      </c>
      <c r="B48" s="32" t="s">
        <v>126</v>
      </c>
      <c r="C48" s="48" t="s">
        <v>102</v>
      </c>
      <c r="D48" s="33">
        <v>31</v>
      </c>
      <c r="E48" s="34">
        <v>19</v>
      </c>
      <c r="F48" s="31">
        <v>1</v>
      </c>
      <c r="G48" s="31">
        <v>4</v>
      </c>
      <c r="H48" s="31">
        <v>7</v>
      </c>
      <c r="I48" s="35">
        <f t="shared" si="0"/>
        <v>31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1"/>
        <v>#REF!</v>
      </c>
    </row>
    <row r="49" spans="1:15" ht="18.75">
      <c r="A49" s="31">
        <v>44</v>
      </c>
      <c r="B49" s="32" t="s">
        <v>76</v>
      </c>
      <c r="C49" s="48" t="s">
        <v>114</v>
      </c>
      <c r="D49" s="33">
        <v>31</v>
      </c>
      <c r="E49" s="34">
        <v>20</v>
      </c>
      <c r="F49" s="31">
        <v>0</v>
      </c>
      <c r="G49" s="31">
        <v>4</v>
      </c>
      <c r="H49" s="31">
        <v>7</v>
      </c>
      <c r="I49" s="35">
        <f t="shared" si="0"/>
        <v>31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1"/>
        <v>#REF!</v>
      </c>
    </row>
    <row r="50" spans="1:15" ht="18.75">
      <c r="A50" s="31">
        <v>45</v>
      </c>
      <c r="B50" s="32" t="s">
        <v>127</v>
      </c>
      <c r="C50" s="48" t="s">
        <v>114</v>
      </c>
      <c r="D50" s="33">
        <v>31</v>
      </c>
      <c r="E50" s="34">
        <v>19</v>
      </c>
      <c r="F50" s="31">
        <v>1</v>
      </c>
      <c r="G50" s="31">
        <v>4</v>
      </c>
      <c r="H50" s="31">
        <v>7</v>
      </c>
      <c r="I50" s="35">
        <f t="shared" si="0"/>
        <v>31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1"/>
        <v>#REF!</v>
      </c>
    </row>
    <row r="51" spans="1:15" ht="18.75">
      <c r="A51" s="31">
        <v>46</v>
      </c>
      <c r="B51" s="32" t="s">
        <v>128</v>
      </c>
      <c r="C51" s="48" t="s">
        <v>114</v>
      </c>
      <c r="D51" s="33">
        <v>31</v>
      </c>
      <c r="E51" s="34">
        <v>18</v>
      </c>
      <c r="F51" s="31">
        <v>2</v>
      </c>
      <c r="G51" s="31">
        <v>4</v>
      </c>
      <c r="H51" s="31">
        <v>7</v>
      </c>
      <c r="I51" s="35">
        <f t="shared" si="0"/>
        <v>31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1"/>
        <v>#REF!</v>
      </c>
    </row>
    <row r="52" spans="1:15" ht="18.75">
      <c r="A52" s="31">
        <v>47</v>
      </c>
      <c r="B52" s="32" t="s">
        <v>58</v>
      </c>
      <c r="C52" s="21" t="s">
        <v>103</v>
      </c>
      <c r="D52" s="33">
        <v>31</v>
      </c>
      <c r="E52" s="34">
        <v>16</v>
      </c>
      <c r="F52" s="31">
        <v>8</v>
      </c>
      <c r="G52" s="31">
        <v>4</v>
      </c>
      <c r="H52" s="31">
        <v>3</v>
      </c>
      <c r="I52" s="35">
        <v>31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1"/>
        <v>#REF!</v>
      </c>
    </row>
    <row r="53" spans="1:15" ht="18.75">
      <c r="A53" s="31">
        <v>48</v>
      </c>
      <c r="B53" s="32" t="s">
        <v>72</v>
      </c>
      <c r="C53" s="21" t="s">
        <v>102</v>
      </c>
      <c r="D53" s="33">
        <v>31</v>
      </c>
      <c r="E53" s="34">
        <v>27</v>
      </c>
      <c r="F53" s="31">
        <v>0</v>
      </c>
      <c r="G53" s="31">
        <v>4</v>
      </c>
      <c r="H53" s="31">
        <v>0</v>
      </c>
      <c r="I53" s="35">
        <v>31</v>
      </c>
      <c r="J53" s="31">
        <v>0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1"/>
        <v>#REF!</v>
      </c>
    </row>
    <row r="54" spans="1:15" ht="18.75">
      <c r="A54" s="31">
        <v>49</v>
      </c>
      <c r="B54" s="32" t="s">
        <v>75</v>
      </c>
      <c r="C54" s="21" t="s">
        <v>117</v>
      </c>
      <c r="D54" s="33">
        <v>31</v>
      </c>
      <c r="E54" s="34">
        <v>27</v>
      </c>
      <c r="F54" s="31">
        <v>0</v>
      </c>
      <c r="G54" s="31">
        <v>4</v>
      </c>
      <c r="H54" s="31">
        <v>0</v>
      </c>
      <c r="I54" s="35">
        <v>31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1"/>
        <v>#REF!</v>
      </c>
    </row>
    <row r="55" spans="1:15" ht="18.75">
      <c r="A55" s="31">
        <v>50</v>
      </c>
      <c r="B55" s="32" t="s">
        <v>124</v>
      </c>
      <c r="C55" s="48" t="s">
        <v>111</v>
      </c>
      <c r="D55" s="33">
        <v>31</v>
      </c>
      <c r="E55" s="34">
        <v>27</v>
      </c>
      <c r="F55" s="31">
        <v>0</v>
      </c>
      <c r="G55" s="31">
        <v>4</v>
      </c>
      <c r="H55" s="31">
        <v>0</v>
      </c>
      <c r="I55" s="35">
        <v>31</v>
      </c>
      <c r="J55" s="31">
        <v>0</v>
      </c>
      <c r="K55" s="35" t="e">
        <f>#REF!/D55*I55</f>
        <v>#REF!</v>
      </c>
      <c r="L55" s="31">
        <v>0</v>
      </c>
      <c r="M55" s="35">
        <v>0</v>
      </c>
      <c r="N55" s="34">
        <v>0</v>
      </c>
      <c r="O55" s="31" t="e">
        <f t="shared" si="1"/>
        <v>#REF!</v>
      </c>
    </row>
    <row r="56" spans="1:15" ht="18.75">
      <c r="A56" s="31">
        <v>51</v>
      </c>
      <c r="B56" s="32" t="s">
        <v>130</v>
      </c>
      <c r="C56" s="48" t="s">
        <v>111</v>
      </c>
      <c r="D56" s="33">
        <v>31</v>
      </c>
      <c r="E56" s="34">
        <v>15</v>
      </c>
      <c r="F56" s="31">
        <v>0</v>
      </c>
      <c r="G56" s="31">
        <v>4</v>
      </c>
      <c r="H56" s="31">
        <v>0</v>
      </c>
      <c r="I56" s="35">
        <v>31</v>
      </c>
      <c r="J56" s="31">
        <v>0</v>
      </c>
      <c r="K56" s="35" t="e">
        <f>#REF!/D56*I56</f>
        <v>#REF!</v>
      </c>
      <c r="L56" s="31">
        <v>0</v>
      </c>
      <c r="M56" s="35">
        <v>0</v>
      </c>
      <c r="N56" s="34">
        <v>0</v>
      </c>
      <c r="O56" s="31" t="e">
        <f t="shared" si="1"/>
        <v>#REF!</v>
      </c>
    </row>
    <row r="57" spans="1:15" ht="18.75">
      <c r="A57" s="39"/>
      <c r="B57" s="40"/>
      <c r="C57" s="40"/>
      <c r="D57" s="41"/>
      <c r="E57" s="42"/>
      <c r="F57" s="41"/>
      <c r="G57" s="41"/>
      <c r="H57" s="41"/>
      <c r="I57" s="41"/>
      <c r="J57" s="41"/>
      <c r="K57" s="42" t="e">
        <f>SUM(K6:K56)</f>
        <v>#REF!</v>
      </c>
      <c r="L57" s="35">
        <f>SUM(L6:L51)</f>
        <v>0</v>
      </c>
      <c r="M57" s="35">
        <f>SUM(M6:M51)</f>
        <v>0</v>
      </c>
      <c r="N57" s="37" t="s">
        <v>18</v>
      </c>
      <c r="O57" s="31" t="e">
        <f>SUM(O6:O56)</f>
        <v>#REF!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3"/>
  <sheetViews>
    <sheetView zoomScale="84" zoomScaleNormal="84" workbookViewId="0">
      <pane ySplit="6" topLeftCell="A7" activePane="bottomLeft" state="frozen"/>
      <selection pane="bottomLeft" activeCell="L12" sqref="L12"/>
    </sheetView>
  </sheetViews>
  <sheetFormatPr defaultRowHeight="15"/>
  <cols>
    <col min="1" max="1" width="9.28515625" bestFit="1" customWidth="1"/>
    <col min="2" max="2" width="29.85546875" customWidth="1"/>
    <col min="3" max="3" width="28.5703125" bestFit="1" customWidth="1"/>
    <col min="4" max="4" width="9.28515625" bestFit="1" customWidth="1"/>
    <col min="5" max="5" width="10.5703125" bestFit="1" customWidth="1"/>
    <col min="6" max="6" width="10.7109375" bestFit="1" customWidth="1"/>
    <col min="7" max="7" width="10.140625" customWidth="1"/>
    <col min="8" max="8" width="12.28515625" customWidth="1"/>
    <col min="9" max="9" width="9.28515625" bestFit="1" customWidth="1"/>
    <col min="10" max="10" width="7.140625" customWidth="1"/>
  </cols>
  <sheetData>
    <row r="1" spans="1:10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>
      <c r="A2" s="73" t="s">
        <v>174</v>
      </c>
      <c r="B2" s="73"/>
      <c r="C2" s="73"/>
      <c r="D2" s="73"/>
      <c r="E2" s="73"/>
      <c r="F2" s="73"/>
      <c r="G2" s="73"/>
      <c r="H2" s="73"/>
      <c r="I2" s="73"/>
      <c r="J2" s="73"/>
    </row>
    <row r="3" spans="1:10">
      <c r="A3" s="74" t="s">
        <v>136</v>
      </c>
      <c r="B3" s="74"/>
      <c r="C3" s="74"/>
      <c r="D3" s="74"/>
      <c r="E3" s="74"/>
      <c r="F3" s="74"/>
      <c r="G3" s="74"/>
      <c r="H3" s="74"/>
      <c r="I3" s="74"/>
      <c r="J3" s="74"/>
    </row>
    <row r="5" spans="1:10" ht="18.75">
      <c r="A5" s="78" t="s">
        <v>19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56.25">
      <c r="A6" s="31" t="s">
        <v>0</v>
      </c>
      <c r="B6" s="32" t="s">
        <v>1</v>
      </c>
      <c r="C6" s="32" t="s">
        <v>98</v>
      </c>
      <c r="D6" s="33" t="s">
        <v>5</v>
      </c>
      <c r="E6" s="34" t="s">
        <v>6</v>
      </c>
      <c r="F6" s="33" t="s">
        <v>17</v>
      </c>
      <c r="G6" s="33" t="s">
        <v>23</v>
      </c>
      <c r="H6" s="33" t="s">
        <v>7</v>
      </c>
      <c r="I6" s="33" t="s">
        <v>8</v>
      </c>
      <c r="J6" s="31" t="s">
        <v>9</v>
      </c>
    </row>
    <row r="7" spans="1:10" ht="18.75">
      <c r="A7" s="31">
        <v>1</v>
      </c>
      <c r="B7" s="61" t="s">
        <v>54</v>
      </c>
      <c r="C7" s="32" t="s">
        <v>112</v>
      </c>
      <c r="D7" s="33">
        <v>30</v>
      </c>
      <c r="E7" s="34">
        <v>21</v>
      </c>
      <c r="F7" s="31">
        <v>3</v>
      </c>
      <c r="G7" s="31">
        <v>4</v>
      </c>
      <c r="H7" s="31">
        <v>2</v>
      </c>
      <c r="I7" s="35">
        <f>SUM(E7:H7)</f>
        <v>30</v>
      </c>
      <c r="J7" s="31">
        <v>0</v>
      </c>
    </row>
    <row r="8" spans="1:10" ht="18.75">
      <c r="A8" s="31">
        <v>2</v>
      </c>
      <c r="B8" s="61" t="s">
        <v>25</v>
      </c>
      <c r="C8" s="32" t="s">
        <v>99</v>
      </c>
      <c r="D8" s="33">
        <v>30</v>
      </c>
      <c r="E8" s="34">
        <v>23</v>
      </c>
      <c r="F8" s="31">
        <v>1</v>
      </c>
      <c r="G8" s="31">
        <v>4</v>
      </c>
      <c r="H8" s="31">
        <v>2</v>
      </c>
      <c r="I8" s="35">
        <f t="shared" ref="I8:I63" si="0">SUM(E8:H8)</f>
        <v>30</v>
      </c>
      <c r="J8" s="31">
        <v>0</v>
      </c>
    </row>
    <row r="9" spans="1:10" ht="18.75">
      <c r="A9" s="31">
        <v>3</v>
      </c>
      <c r="B9" s="61" t="s">
        <v>26</v>
      </c>
      <c r="C9" s="32" t="s">
        <v>100</v>
      </c>
      <c r="D9" s="33">
        <v>30</v>
      </c>
      <c r="E9" s="34">
        <v>23</v>
      </c>
      <c r="F9" s="31">
        <v>1</v>
      </c>
      <c r="G9" s="31">
        <v>4</v>
      </c>
      <c r="H9" s="31">
        <v>2</v>
      </c>
      <c r="I9" s="35">
        <f t="shared" si="0"/>
        <v>30</v>
      </c>
      <c r="J9" s="31">
        <v>0</v>
      </c>
    </row>
    <row r="10" spans="1:10" ht="18.75">
      <c r="A10" s="31">
        <v>4</v>
      </c>
      <c r="B10" s="61" t="s">
        <v>27</v>
      </c>
      <c r="C10" s="32" t="s">
        <v>101</v>
      </c>
      <c r="D10" s="33">
        <v>30</v>
      </c>
      <c r="E10" s="34">
        <v>24</v>
      </c>
      <c r="F10" s="31">
        <v>0</v>
      </c>
      <c r="G10" s="31">
        <v>4</v>
      </c>
      <c r="H10" s="31">
        <v>2</v>
      </c>
      <c r="I10" s="35">
        <f t="shared" si="0"/>
        <v>30</v>
      </c>
      <c r="J10" s="31">
        <v>0</v>
      </c>
    </row>
    <row r="11" spans="1:10" ht="18.75">
      <c r="A11" s="31">
        <v>5</v>
      </c>
      <c r="B11" s="61" t="s">
        <v>64</v>
      </c>
      <c r="C11" s="32" t="s">
        <v>100</v>
      </c>
      <c r="D11" s="33">
        <v>30</v>
      </c>
      <c r="E11" s="34">
        <v>24</v>
      </c>
      <c r="F11" s="31">
        <v>0</v>
      </c>
      <c r="G11" s="31">
        <v>4</v>
      </c>
      <c r="H11" s="31">
        <v>2</v>
      </c>
      <c r="I11" s="35">
        <f t="shared" si="0"/>
        <v>30</v>
      </c>
      <c r="J11" s="31">
        <v>0</v>
      </c>
    </row>
    <row r="12" spans="1:10" ht="18.75">
      <c r="A12" s="31">
        <v>6</v>
      </c>
      <c r="B12" s="61" t="s">
        <v>29</v>
      </c>
      <c r="C12" s="32" t="s">
        <v>102</v>
      </c>
      <c r="D12" s="33">
        <v>30</v>
      </c>
      <c r="E12" s="34">
        <v>24</v>
      </c>
      <c r="F12" s="31">
        <v>0</v>
      </c>
      <c r="G12" s="31">
        <v>4</v>
      </c>
      <c r="H12" s="31">
        <v>2</v>
      </c>
      <c r="I12" s="35">
        <f t="shared" si="0"/>
        <v>30</v>
      </c>
      <c r="J12" s="31">
        <v>0</v>
      </c>
    </row>
    <row r="13" spans="1:10" ht="18.75">
      <c r="A13" s="31">
        <v>7</v>
      </c>
      <c r="B13" s="61" t="s">
        <v>32</v>
      </c>
      <c r="C13" s="32" t="s">
        <v>104</v>
      </c>
      <c r="D13" s="33">
        <v>30</v>
      </c>
      <c r="E13" s="34">
        <v>24</v>
      </c>
      <c r="F13" s="31">
        <v>0</v>
      </c>
      <c r="G13" s="31">
        <v>4</v>
      </c>
      <c r="H13" s="31">
        <v>2</v>
      </c>
      <c r="I13" s="35">
        <f t="shared" si="0"/>
        <v>30</v>
      </c>
      <c r="J13" s="31">
        <v>0</v>
      </c>
    </row>
    <row r="14" spans="1:10" ht="18.75">
      <c r="A14" s="31">
        <v>8</v>
      </c>
      <c r="B14" s="61" t="s">
        <v>66</v>
      </c>
      <c r="C14" s="32" t="s">
        <v>107</v>
      </c>
      <c r="D14" s="33">
        <v>30</v>
      </c>
      <c r="E14" s="34">
        <v>24</v>
      </c>
      <c r="F14" s="31">
        <v>0</v>
      </c>
      <c r="G14" s="31">
        <v>4</v>
      </c>
      <c r="H14" s="31">
        <v>2</v>
      </c>
      <c r="I14" s="35">
        <f t="shared" si="0"/>
        <v>30</v>
      </c>
      <c r="J14" s="31">
        <v>0</v>
      </c>
    </row>
    <row r="15" spans="1:10" ht="18.75">
      <c r="A15" s="31">
        <v>9</v>
      </c>
      <c r="B15" s="61" t="s">
        <v>38</v>
      </c>
      <c r="C15" s="32" t="s">
        <v>105</v>
      </c>
      <c r="D15" s="33">
        <v>30</v>
      </c>
      <c r="E15" s="34">
        <v>24</v>
      </c>
      <c r="F15" s="31">
        <v>0</v>
      </c>
      <c r="G15" s="31">
        <v>4</v>
      </c>
      <c r="H15" s="31">
        <v>2</v>
      </c>
      <c r="I15" s="35">
        <f t="shared" si="0"/>
        <v>30</v>
      </c>
      <c r="J15" s="31">
        <v>0</v>
      </c>
    </row>
    <row r="16" spans="1:10" ht="18.75">
      <c r="A16" s="31">
        <v>10</v>
      </c>
      <c r="B16" s="61" t="s">
        <v>20</v>
      </c>
      <c r="C16" s="32" t="s">
        <v>106</v>
      </c>
      <c r="D16" s="33">
        <v>30</v>
      </c>
      <c r="E16" s="34">
        <v>24</v>
      </c>
      <c r="F16" s="31">
        <v>0</v>
      </c>
      <c r="G16" s="31">
        <v>4</v>
      </c>
      <c r="H16" s="31">
        <v>2</v>
      </c>
      <c r="I16" s="35">
        <f t="shared" si="0"/>
        <v>30</v>
      </c>
      <c r="J16" s="31">
        <v>0</v>
      </c>
    </row>
    <row r="17" spans="1:11" ht="18.75">
      <c r="A17" s="31">
        <v>11</v>
      </c>
      <c r="B17" s="61" t="s">
        <v>42</v>
      </c>
      <c r="C17" s="32" t="s">
        <v>108</v>
      </c>
      <c r="D17" s="33">
        <v>30</v>
      </c>
      <c r="E17" s="34">
        <v>22</v>
      </c>
      <c r="F17" s="31">
        <v>2</v>
      </c>
      <c r="G17" s="31">
        <v>4</v>
      </c>
      <c r="H17" s="31">
        <v>2</v>
      </c>
      <c r="I17" s="35">
        <f t="shared" si="0"/>
        <v>30</v>
      </c>
      <c r="J17" s="31">
        <v>0</v>
      </c>
    </row>
    <row r="18" spans="1:11" ht="18.75">
      <c r="A18" s="31">
        <v>12</v>
      </c>
      <c r="B18" s="61" t="s">
        <v>43</v>
      </c>
      <c r="C18" s="32" t="s">
        <v>109</v>
      </c>
      <c r="D18" s="33">
        <v>30</v>
      </c>
      <c r="E18" s="34">
        <v>23</v>
      </c>
      <c r="F18" s="31">
        <v>1</v>
      </c>
      <c r="G18" s="31">
        <v>4</v>
      </c>
      <c r="H18" s="31">
        <v>2</v>
      </c>
      <c r="I18" s="35">
        <f t="shared" si="0"/>
        <v>30</v>
      </c>
      <c r="J18" s="31">
        <v>0</v>
      </c>
    </row>
    <row r="19" spans="1:11" ht="18.75">
      <c r="A19" s="31">
        <v>13</v>
      </c>
      <c r="B19" s="61" t="s">
        <v>134</v>
      </c>
      <c r="C19" s="32" t="s">
        <v>122</v>
      </c>
      <c r="D19" s="33">
        <v>30</v>
      </c>
      <c r="E19" s="34">
        <v>24</v>
      </c>
      <c r="F19" s="31">
        <v>0</v>
      </c>
      <c r="G19" s="31">
        <v>4</v>
      </c>
      <c r="H19" s="31">
        <v>2</v>
      </c>
      <c r="I19" s="35">
        <f t="shared" si="0"/>
        <v>30</v>
      </c>
      <c r="J19" s="31">
        <v>0</v>
      </c>
    </row>
    <row r="20" spans="1:11" ht="18.75">
      <c r="A20" s="31">
        <v>14</v>
      </c>
      <c r="B20" s="61" t="s">
        <v>53</v>
      </c>
      <c r="C20" s="32" t="s">
        <v>108</v>
      </c>
      <c r="D20" s="33">
        <v>30</v>
      </c>
      <c r="E20" s="34">
        <v>20</v>
      </c>
      <c r="F20" s="31">
        <v>4</v>
      </c>
      <c r="G20" s="31">
        <v>4</v>
      </c>
      <c r="H20" s="31">
        <v>2</v>
      </c>
      <c r="I20" s="35">
        <f t="shared" si="0"/>
        <v>30</v>
      </c>
      <c r="J20" s="31">
        <v>0</v>
      </c>
      <c r="K20" s="65"/>
    </row>
    <row r="21" spans="1:11" ht="18.75">
      <c r="A21" s="31">
        <v>15</v>
      </c>
      <c r="B21" s="61" t="s">
        <v>56</v>
      </c>
      <c r="C21" s="32" t="s">
        <v>107</v>
      </c>
      <c r="D21" s="33">
        <v>30</v>
      </c>
      <c r="E21" s="34">
        <v>24</v>
      </c>
      <c r="F21" s="31">
        <v>0</v>
      </c>
      <c r="G21" s="31">
        <v>4</v>
      </c>
      <c r="H21" s="31">
        <v>2</v>
      </c>
      <c r="I21" s="35">
        <f t="shared" si="0"/>
        <v>30</v>
      </c>
      <c r="J21" s="31">
        <v>0</v>
      </c>
    </row>
    <row r="22" spans="1:11" ht="18.75">
      <c r="A22" s="31">
        <v>16</v>
      </c>
      <c r="B22" s="61" t="s">
        <v>57</v>
      </c>
      <c r="C22" s="32" t="s">
        <v>100</v>
      </c>
      <c r="D22" s="33">
        <v>30</v>
      </c>
      <c r="E22" s="34">
        <v>23</v>
      </c>
      <c r="F22" s="31">
        <v>1</v>
      </c>
      <c r="G22" s="31">
        <v>4</v>
      </c>
      <c r="H22" s="31">
        <v>2</v>
      </c>
      <c r="I22" s="35">
        <f t="shared" si="0"/>
        <v>30</v>
      </c>
      <c r="J22" s="31">
        <v>0</v>
      </c>
    </row>
    <row r="23" spans="1:11" ht="18.75">
      <c r="A23" s="31">
        <v>17</v>
      </c>
      <c r="B23" s="61" t="s">
        <v>60</v>
      </c>
      <c r="C23" s="32" t="s">
        <v>100</v>
      </c>
      <c r="D23" s="33">
        <v>30</v>
      </c>
      <c r="E23" s="34">
        <v>24</v>
      </c>
      <c r="F23" s="31">
        <v>0</v>
      </c>
      <c r="G23" s="31">
        <v>4</v>
      </c>
      <c r="H23" s="31">
        <v>2</v>
      </c>
      <c r="I23" s="35">
        <f t="shared" si="0"/>
        <v>30</v>
      </c>
      <c r="J23" s="31">
        <v>0</v>
      </c>
    </row>
    <row r="24" spans="1:11" ht="18.75">
      <c r="A24" s="31">
        <v>18</v>
      </c>
      <c r="B24" s="61" t="s">
        <v>94</v>
      </c>
      <c r="C24" s="32" t="s">
        <v>103</v>
      </c>
      <c r="D24" s="33">
        <v>30</v>
      </c>
      <c r="E24" s="34">
        <v>24</v>
      </c>
      <c r="F24" s="31">
        <v>0</v>
      </c>
      <c r="G24" s="31">
        <v>4</v>
      </c>
      <c r="H24" s="31">
        <v>2</v>
      </c>
      <c r="I24" s="35">
        <f t="shared" si="0"/>
        <v>30</v>
      </c>
      <c r="J24" s="31">
        <v>0</v>
      </c>
    </row>
    <row r="25" spans="1:11" ht="18.75">
      <c r="A25" s="31">
        <v>19</v>
      </c>
      <c r="B25" s="61" t="s">
        <v>68</v>
      </c>
      <c r="C25" s="32" t="s">
        <v>100</v>
      </c>
      <c r="D25" s="33">
        <v>30</v>
      </c>
      <c r="E25" s="34">
        <v>20</v>
      </c>
      <c r="F25" s="31">
        <v>4</v>
      </c>
      <c r="G25" s="31">
        <v>4</v>
      </c>
      <c r="H25" s="31">
        <v>2</v>
      </c>
      <c r="I25" s="35">
        <f t="shared" si="0"/>
        <v>30</v>
      </c>
      <c r="J25" s="31">
        <v>0</v>
      </c>
    </row>
    <row r="26" spans="1:11" ht="18.75">
      <c r="A26" s="31">
        <v>20</v>
      </c>
      <c r="B26" s="61" t="s">
        <v>69</v>
      </c>
      <c r="C26" s="32" t="s">
        <v>108</v>
      </c>
      <c r="D26" s="33">
        <v>30</v>
      </c>
      <c r="E26" s="34">
        <v>24</v>
      </c>
      <c r="F26" s="31">
        <v>0</v>
      </c>
      <c r="G26" s="31">
        <v>4</v>
      </c>
      <c r="H26" s="31">
        <v>2</v>
      </c>
      <c r="I26" s="35">
        <f t="shared" si="0"/>
        <v>30</v>
      </c>
      <c r="J26" s="31">
        <v>0</v>
      </c>
    </row>
    <row r="27" spans="1:11" ht="18.75">
      <c r="A27" s="31">
        <v>21</v>
      </c>
      <c r="B27" s="61" t="s">
        <v>70</v>
      </c>
      <c r="C27" s="32" t="s">
        <v>115</v>
      </c>
      <c r="D27" s="33">
        <v>30</v>
      </c>
      <c r="E27" s="34">
        <v>24</v>
      </c>
      <c r="F27" s="31">
        <v>0</v>
      </c>
      <c r="G27" s="31">
        <v>4</v>
      </c>
      <c r="H27" s="31">
        <v>2</v>
      </c>
      <c r="I27" s="35">
        <f t="shared" si="0"/>
        <v>30</v>
      </c>
      <c r="J27" s="31">
        <v>0</v>
      </c>
    </row>
    <row r="28" spans="1:11" ht="18.75">
      <c r="A28" s="31">
        <v>22</v>
      </c>
      <c r="B28" s="61" t="s">
        <v>73</v>
      </c>
      <c r="C28" s="32" t="s">
        <v>113</v>
      </c>
      <c r="D28" s="33">
        <v>30</v>
      </c>
      <c r="E28" s="34">
        <v>24</v>
      </c>
      <c r="F28" s="31">
        <v>0</v>
      </c>
      <c r="G28" s="31">
        <v>4</v>
      </c>
      <c r="H28" s="31">
        <v>2</v>
      </c>
      <c r="I28" s="35">
        <f t="shared" si="0"/>
        <v>30</v>
      </c>
      <c r="J28" s="31">
        <v>0</v>
      </c>
    </row>
    <row r="29" spans="1:11" ht="18.75">
      <c r="A29" s="31">
        <v>23</v>
      </c>
      <c r="B29" s="61" t="s">
        <v>74</v>
      </c>
      <c r="C29" s="32" t="s">
        <v>113</v>
      </c>
      <c r="D29" s="33">
        <v>30</v>
      </c>
      <c r="E29" s="34">
        <v>24</v>
      </c>
      <c r="F29" s="31">
        <v>0</v>
      </c>
      <c r="G29" s="31">
        <v>4</v>
      </c>
      <c r="H29" s="31">
        <v>2</v>
      </c>
      <c r="I29" s="35">
        <f t="shared" si="0"/>
        <v>30</v>
      </c>
      <c r="J29" s="31">
        <v>0</v>
      </c>
    </row>
    <row r="30" spans="1:11" ht="18.75">
      <c r="A30" s="31">
        <v>24</v>
      </c>
      <c r="B30" s="61" t="s">
        <v>77</v>
      </c>
      <c r="C30" s="32" t="s">
        <v>117</v>
      </c>
      <c r="D30" s="33">
        <v>30</v>
      </c>
      <c r="E30" s="34">
        <v>24</v>
      </c>
      <c r="F30" s="31">
        <v>0</v>
      </c>
      <c r="G30" s="31">
        <v>4</v>
      </c>
      <c r="H30" s="31">
        <v>2</v>
      </c>
      <c r="I30" s="35">
        <f t="shared" si="0"/>
        <v>30</v>
      </c>
      <c r="J30" s="31">
        <v>0</v>
      </c>
    </row>
    <row r="31" spans="1:11" ht="18.75">
      <c r="A31" s="31">
        <v>25</v>
      </c>
      <c r="B31" s="61" t="s">
        <v>78</v>
      </c>
      <c r="C31" s="32" t="s">
        <v>106</v>
      </c>
      <c r="D31" s="33">
        <v>30</v>
      </c>
      <c r="E31" s="34">
        <v>23</v>
      </c>
      <c r="F31" s="31">
        <v>1</v>
      </c>
      <c r="G31" s="31">
        <v>4</v>
      </c>
      <c r="H31" s="31">
        <v>2</v>
      </c>
      <c r="I31" s="35">
        <f t="shared" si="0"/>
        <v>30</v>
      </c>
      <c r="J31" s="31">
        <v>0</v>
      </c>
    </row>
    <row r="32" spans="1:11" ht="18.75">
      <c r="A32" s="31">
        <v>26</v>
      </c>
      <c r="B32" s="61" t="s">
        <v>79</v>
      </c>
      <c r="C32" s="32" t="s">
        <v>106</v>
      </c>
      <c r="D32" s="33">
        <v>30</v>
      </c>
      <c r="E32" s="34">
        <v>24</v>
      </c>
      <c r="F32" s="31">
        <v>0</v>
      </c>
      <c r="G32" s="31">
        <v>4</v>
      </c>
      <c r="H32" s="31">
        <v>2</v>
      </c>
      <c r="I32" s="35">
        <f t="shared" si="0"/>
        <v>30</v>
      </c>
      <c r="J32" s="31">
        <v>0</v>
      </c>
    </row>
    <row r="33" spans="1:10" ht="18.75">
      <c r="A33" s="31">
        <v>27</v>
      </c>
      <c r="B33" s="61" t="s">
        <v>88</v>
      </c>
      <c r="C33" s="32" t="s">
        <v>102</v>
      </c>
      <c r="D33" s="33">
        <v>30</v>
      </c>
      <c r="E33" s="34">
        <v>24</v>
      </c>
      <c r="F33" s="31">
        <v>0</v>
      </c>
      <c r="G33" s="31">
        <v>4</v>
      </c>
      <c r="H33" s="31">
        <v>2</v>
      </c>
      <c r="I33" s="35">
        <f t="shared" si="0"/>
        <v>30</v>
      </c>
      <c r="J33" s="31">
        <v>0</v>
      </c>
    </row>
    <row r="34" spans="1:10" ht="18.75">
      <c r="A34" s="31">
        <v>28</v>
      </c>
      <c r="B34" s="61" t="s">
        <v>125</v>
      </c>
      <c r="C34" s="32" t="s">
        <v>114</v>
      </c>
      <c r="D34" s="33">
        <v>30</v>
      </c>
      <c r="E34" s="34">
        <v>24</v>
      </c>
      <c r="F34" s="31">
        <v>0</v>
      </c>
      <c r="G34" s="31">
        <v>4</v>
      </c>
      <c r="H34" s="31">
        <v>2</v>
      </c>
      <c r="I34" s="35">
        <f t="shared" si="0"/>
        <v>30</v>
      </c>
      <c r="J34" s="31">
        <v>0</v>
      </c>
    </row>
    <row r="35" spans="1:10" ht="18.75">
      <c r="A35" s="31">
        <v>29</v>
      </c>
      <c r="B35" s="61" t="s">
        <v>126</v>
      </c>
      <c r="C35" s="32" t="s">
        <v>102</v>
      </c>
      <c r="D35" s="33">
        <v>30</v>
      </c>
      <c r="E35" s="34">
        <v>24</v>
      </c>
      <c r="F35" s="31">
        <v>0</v>
      </c>
      <c r="G35" s="31">
        <v>4</v>
      </c>
      <c r="H35" s="31">
        <v>2</v>
      </c>
      <c r="I35" s="35">
        <f t="shared" si="0"/>
        <v>30</v>
      </c>
      <c r="J35" s="31">
        <v>0</v>
      </c>
    </row>
    <row r="36" spans="1:10" ht="18.75">
      <c r="A36" s="31">
        <v>30</v>
      </c>
      <c r="B36" s="61" t="s">
        <v>127</v>
      </c>
      <c r="C36" s="32" t="s">
        <v>114</v>
      </c>
      <c r="D36" s="33">
        <v>30</v>
      </c>
      <c r="E36" s="34">
        <v>22</v>
      </c>
      <c r="F36" s="31">
        <v>2</v>
      </c>
      <c r="G36" s="31">
        <v>4</v>
      </c>
      <c r="H36" s="31">
        <v>2</v>
      </c>
      <c r="I36" s="35">
        <f t="shared" si="0"/>
        <v>30</v>
      </c>
      <c r="J36" s="31">
        <v>0</v>
      </c>
    </row>
    <row r="37" spans="1:10" ht="18.75">
      <c r="A37" s="31">
        <v>31</v>
      </c>
      <c r="B37" s="61" t="s">
        <v>128</v>
      </c>
      <c r="C37" s="32" t="s">
        <v>114</v>
      </c>
      <c r="D37" s="33">
        <v>30</v>
      </c>
      <c r="E37" s="34">
        <v>24</v>
      </c>
      <c r="F37" s="31">
        <v>0</v>
      </c>
      <c r="G37" s="31">
        <v>4</v>
      </c>
      <c r="H37" s="31">
        <v>2</v>
      </c>
      <c r="I37" s="35">
        <f t="shared" si="0"/>
        <v>30</v>
      </c>
      <c r="J37" s="31">
        <v>0</v>
      </c>
    </row>
    <row r="38" spans="1:10" ht="18.75">
      <c r="A38" s="31">
        <v>32</v>
      </c>
      <c r="B38" s="61" t="s">
        <v>166</v>
      </c>
      <c r="C38" s="32" t="s">
        <v>167</v>
      </c>
      <c r="D38" s="33">
        <v>30</v>
      </c>
      <c r="E38" s="34">
        <v>24</v>
      </c>
      <c r="F38" s="31">
        <v>0</v>
      </c>
      <c r="G38" s="31">
        <v>4</v>
      </c>
      <c r="H38" s="31">
        <v>2</v>
      </c>
      <c r="I38" s="35">
        <f t="shared" si="0"/>
        <v>30</v>
      </c>
      <c r="J38" s="31">
        <v>0</v>
      </c>
    </row>
    <row r="39" spans="1:10" ht="18.75">
      <c r="A39" s="31">
        <v>33</v>
      </c>
      <c r="B39" s="61" t="s">
        <v>137</v>
      </c>
      <c r="C39" s="36" t="s">
        <v>111</v>
      </c>
      <c r="D39" s="33">
        <v>30</v>
      </c>
      <c r="E39" s="34">
        <v>24</v>
      </c>
      <c r="F39" s="31">
        <v>0</v>
      </c>
      <c r="G39" s="31">
        <v>4</v>
      </c>
      <c r="H39" s="31">
        <v>2</v>
      </c>
      <c r="I39" s="35">
        <f t="shared" si="0"/>
        <v>30</v>
      </c>
      <c r="J39" s="31">
        <v>0</v>
      </c>
    </row>
    <row r="40" spans="1:10" ht="18.75">
      <c r="A40" s="31">
        <v>34</v>
      </c>
      <c r="B40" s="61" t="s">
        <v>138</v>
      </c>
      <c r="C40" s="32" t="s">
        <v>139</v>
      </c>
      <c r="D40" s="33">
        <v>30</v>
      </c>
      <c r="E40" s="34">
        <v>22</v>
      </c>
      <c r="F40" s="31">
        <v>2</v>
      </c>
      <c r="G40" s="31">
        <v>4</v>
      </c>
      <c r="H40" s="31">
        <v>2</v>
      </c>
      <c r="I40" s="35">
        <f t="shared" si="0"/>
        <v>30</v>
      </c>
      <c r="J40" s="31">
        <v>0</v>
      </c>
    </row>
    <row r="41" spans="1:10" ht="18.75">
      <c r="A41" s="31">
        <v>35</v>
      </c>
      <c r="B41" s="61" t="s">
        <v>140</v>
      </c>
      <c r="C41" s="32" t="s">
        <v>141</v>
      </c>
      <c r="D41" s="33">
        <v>30</v>
      </c>
      <c r="E41" s="34">
        <v>23</v>
      </c>
      <c r="F41" s="31">
        <v>1</v>
      </c>
      <c r="G41" s="31">
        <v>4</v>
      </c>
      <c r="H41" s="31">
        <v>2</v>
      </c>
      <c r="I41" s="35">
        <f t="shared" si="0"/>
        <v>30</v>
      </c>
      <c r="J41" s="31">
        <v>0</v>
      </c>
    </row>
    <row r="42" spans="1:10" ht="18.75">
      <c r="A42" s="31">
        <v>36</v>
      </c>
      <c r="B42" s="61" t="s">
        <v>62</v>
      </c>
      <c r="C42" s="32" t="s">
        <v>143</v>
      </c>
      <c r="D42" s="33">
        <v>30</v>
      </c>
      <c r="E42" s="34">
        <v>22</v>
      </c>
      <c r="F42" s="31">
        <v>2</v>
      </c>
      <c r="G42" s="31">
        <v>4</v>
      </c>
      <c r="H42" s="31">
        <v>2</v>
      </c>
      <c r="I42" s="35">
        <f t="shared" si="0"/>
        <v>30</v>
      </c>
      <c r="J42" s="31">
        <v>0</v>
      </c>
    </row>
    <row r="43" spans="1:10" ht="18.75">
      <c r="A43" s="31">
        <v>37</v>
      </c>
      <c r="B43" s="61" t="s">
        <v>142</v>
      </c>
      <c r="C43" s="32" t="s">
        <v>144</v>
      </c>
      <c r="D43" s="33">
        <v>30</v>
      </c>
      <c r="E43" s="34">
        <v>24</v>
      </c>
      <c r="F43" s="31">
        <v>0</v>
      </c>
      <c r="G43" s="31">
        <v>4</v>
      </c>
      <c r="H43" s="31">
        <v>2</v>
      </c>
      <c r="I43" s="35">
        <f t="shared" si="0"/>
        <v>30</v>
      </c>
      <c r="J43" s="31">
        <v>0</v>
      </c>
    </row>
    <row r="44" spans="1:10" ht="18.75">
      <c r="A44" s="31">
        <v>38</v>
      </c>
      <c r="B44" s="61" t="s">
        <v>145</v>
      </c>
      <c r="C44" s="32" t="s">
        <v>146</v>
      </c>
      <c r="D44" s="33">
        <v>30</v>
      </c>
      <c r="E44" s="34">
        <v>23</v>
      </c>
      <c r="F44" s="31">
        <v>1</v>
      </c>
      <c r="G44" s="31">
        <v>4</v>
      </c>
      <c r="H44" s="31">
        <v>2</v>
      </c>
      <c r="I44" s="35">
        <f t="shared" si="0"/>
        <v>30</v>
      </c>
      <c r="J44" s="31">
        <v>0</v>
      </c>
    </row>
    <row r="45" spans="1:10" ht="18.75">
      <c r="A45" s="31">
        <v>39</v>
      </c>
      <c r="B45" s="61" t="s">
        <v>169</v>
      </c>
      <c r="C45" s="32" t="s">
        <v>111</v>
      </c>
      <c r="D45" s="33">
        <v>30</v>
      </c>
      <c r="E45" s="34">
        <v>23</v>
      </c>
      <c r="F45" s="31">
        <v>1</v>
      </c>
      <c r="G45" s="31">
        <v>4</v>
      </c>
      <c r="H45" s="31">
        <v>2</v>
      </c>
      <c r="I45" s="35">
        <f t="shared" si="0"/>
        <v>30</v>
      </c>
      <c r="J45" s="31">
        <v>0</v>
      </c>
    </row>
    <row r="46" spans="1:10" ht="18.75">
      <c r="A46" s="31">
        <v>40</v>
      </c>
      <c r="B46" s="61" t="s">
        <v>147</v>
      </c>
      <c r="C46" s="32" t="s">
        <v>143</v>
      </c>
      <c r="D46" s="33">
        <v>30</v>
      </c>
      <c r="E46" s="34">
        <v>22</v>
      </c>
      <c r="F46" s="31">
        <v>2</v>
      </c>
      <c r="G46" s="31">
        <v>4</v>
      </c>
      <c r="H46" s="31">
        <v>2</v>
      </c>
      <c r="I46" s="35">
        <f t="shared" si="0"/>
        <v>30</v>
      </c>
      <c r="J46" s="31">
        <v>0</v>
      </c>
    </row>
    <row r="47" spans="1:10" ht="18.75">
      <c r="A47" s="31">
        <v>41</v>
      </c>
      <c r="B47" s="61" t="s">
        <v>168</v>
      </c>
      <c r="C47" s="32" t="s">
        <v>167</v>
      </c>
      <c r="D47" s="33">
        <v>30</v>
      </c>
      <c r="E47" s="34">
        <v>24</v>
      </c>
      <c r="F47" s="31">
        <v>0</v>
      </c>
      <c r="G47" s="31">
        <v>4</v>
      </c>
      <c r="H47" s="31">
        <v>2</v>
      </c>
      <c r="I47" s="35">
        <f t="shared" si="0"/>
        <v>30</v>
      </c>
      <c r="J47" s="31">
        <v>0</v>
      </c>
    </row>
    <row r="48" spans="1:10" ht="18.75">
      <c r="A48" s="31">
        <v>42</v>
      </c>
      <c r="B48" s="61" t="s">
        <v>148</v>
      </c>
      <c r="C48" s="60" t="s">
        <v>111</v>
      </c>
      <c r="D48" s="33">
        <v>30</v>
      </c>
      <c r="E48" s="34">
        <v>24</v>
      </c>
      <c r="F48" s="31">
        <v>0</v>
      </c>
      <c r="G48" s="31">
        <v>4</v>
      </c>
      <c r="H48" s="31">
        <v>2</v>
      </c>
      <c r="I48" s="35">
        <f t="shared" si="0"/>
        <v>30</v>
      </c>
      <c r="J48" s="31">
        <v>0</v>
      </c>
    </row>
    <row r="49" spans="1:10" ht="18.75">
      <c r="A49" s="31">
        <v>43</v>
      </c>
      <c r="B49" s="62" t="s">
        <v>149</v>
      </c>
      <c r="C49" s="40" t="s">
        <v>102</v>
      </c>
      <c r="D49" s="33">
        <v>30</v>
      </c>
      <c r="E49" s="66">
        <v>24</v>
      </c>
      <c r="F49" s="39">
        <v>0</v>
      </c>
      <c r="G49" s="31">
        <v>4</v>
      </c>
      <c r="H49" s="31">
        <v>2</v>
      </c>
      <c r="I49" s="35">
        <f t="shared" si="0"/>
        <v>30</v>
      </c>
      <c r="J49" s="31">
        <v>0</v>
      </c>
    </row>
    <row r="50" spans="1:10" ht="18.75">
      <c r="A50" s="31">
        <v>44</v>
      </c>
      <c r="B50" s="61" t="s">
        <v>150</v>
      </c>
      <c r="C50" s="32" t="s">
        <v>111</v>
      </c>
      <c r="D50" s="33">
        <v>30</v>
      </c>
      <c r="E50" s="64">
        <v>22</v>
      </c>
      <c r="F50" s="64">
        <v>2</v>
      </c>
      <c r="G50" s="31">
        <v>4</v>
      </c>
      <c r="H50" s="31">
        <v>2</v>
      </c>
      <c r="I50" s="35">
        <f t="shared" si="0"/>
        <v>30</v>
      </c>
      <c r="J50" s="31">
        <v>0</v>
      </c>
    </row>
    <row r="51" spans="1:10" ht="18.75">
      <c r="A51" s="31">
        <v>45</v>
      </c>
      <c r="B51" s="61" t="s">
        <v>151</v>
      </c>
      <c r="C51" s="32" t="s">
        <v>102</v>
      </c>
      <c r="D51" s="33">
        <v>30</v>
      </c>
      <c r="E51" s="64">
        <v>24</v>
      </c>
      <c r="F51" s="64">
        <v>0</v>
      </c>
      <c r="G51" s="31">
        <v>4</v>
      </c>
      <c r="H51" s="31">
        <v>2</v>
      </c>
      <c r="I51" s="35">
        <f t="shared" si="0"/>
        <v>30</v>
      </c>
      <c r="J51" s="31">
        <v>0</v>
      </c>
    </row>
    <row r="52" spans="1:10" ht="18.75">
      <c r="A52" s="31">
        <v>46</v>
      </c>
      <c r="B52" s="61" t="s">
        <v>152</v>
      </c>
      <c r="C52" s="32" t="s">
        <v>153</v>
      </c>
      <c r="D52" s="33">
        <v>30</v>
      </c>
      <c r="E52" s="64">
        <v>24</v>
      </c>
      <c r="F52" s="64">
        <v>0</v>
      </c>
      <c r="G52" s="31">
        <v>4</v>
      </c>
      <c r="H52" s="31">
        <v>2</v>
      </c>
      <c r="I52" s="35">
        <f t="shared" si="0"/>
        <v>30</v>
      </c>
      <c r="J52" s="31">
        <v>0</v>
      </c>
    </row>
    <row r="53" spans="1:10" ht="18.75">
      <c r="A53" s="31">
        <v>47</v>
      </c>
      <c r="B53" s="61" t="s">
        <v>154</v>
      </c>
      <c r="C53" s="32" t="s">
        <v>153</v>
      </c>
      <c r="D53" s="33">
        <v>30</v>
      </c>
      <c r="E53" s="64">
        <v>24</v>
      </c>
      <c r="F53" s="64">
        <v>0</v>
      </c>
      <c r="G53" s="31">
        <v>4</v>
      </c>
      <c r="H53" s="31">
        <v>2</v>
      </c>
      <c r="I53" s="35">
        <f t="shared" si="0"/>
        <v>30</v>
      </c>
      <c r="J53" s="31">
        <v>0</v>
      </c>
    </row>
    <row r="54" spans="1:10" ht="18.75">
      <c r="A54" s="31">
        <v>48</v>
      </c>
      <c r="B54" s="61" t="s">
        <v>155</v>
      </c>
      <c r="C54" s="32" t="s">
        <v>153</v>
      </c>
      <c r="D54" s="33">
        <v>30</v>
      </c>
      <c r="E54" s="64">
        <v>24</v>
      </c>
      <c r="F54" s="64">
        <v>0</v>
      </c>
      <c r="G54" s="31">
        <v>4</v>
      </c>
      <c r="H54" s="31">
        <v>2</v>
      </c>
      <c r="I54" s="35">
        <f t="shared" si="0"/>
        <v>30</v>
      </c>
      <c r="J54" s="31">
        <v>0</v>
      </c>
    </row>
    <row r="55" spans="1:10" ht="18.75">
      <c r="A55" s="31">
        <v>49</v>
      </c>
      <c r="B55" s="61" t="s">
        <v>156</v>
      </c>
      <c r="C55" s="32" t="s">
        <v>153</v>
      </c>
      <c r="D55" s="33">
        <v>30</v>
      </c>
      <c r="E55" s="64">
        <v>23</v>
      </c>
      <c r="F55" s="64">
        <v>1</v>
      </c>
      <c r="G55" s="31">
        <v>4</v>
      </c>
      <c r="H55" s="31">
        <v>2</v>
      </c>
      <c r="I55" s="35">
        <f t="shared" si="0"/>
        <v>30</v>
      </c>
      <c r="J55" s="31">
        <v>0</v>
      </c>
    </row>
    <row r="56" spans="1:10" ht="18.75">
      <c r="A56" s="31">
        <v>50</v>
      </c>
      <c r="B56" s="61" t="s">
        <v>157</v>
      </c>
      <c r="C56" s="32" t="s">
        <v>158</v>
      </c>
      <c r="D56" s="33">
        <v>30</v>
      </c>
      <c r="E56" s="64">
        <v>24</v>
      </c>
      <c r="F56" s="64">
        <v>0</v>
      </c>
      <c r="G56" s="31">
        <v>4</v>
      </c>
      <c r="H56" s="31">
        <v>2</v>
      </c>
      <c r="I56" s="35">
        <f t="shared" si="0"/>
        <v>30</v>
      </c>
      <c r="J56" s="31">
        <v>0</v>
      </c>
    </row>
    <row r="57" spans="1:10" ht="18.75">
      <c r="A57" s="31">
        <v>51</v>
      </c>
      <c r="B57" s="61" t="s">
        <v>159</v>
      </c>
      <c r="C57" s="32" t="s">
        <v>153</v>
      </c>
      <c r="D57" s="33">
        <v>30</v>
      </c>
      <c r="E57" s="64">
        <v>24</v>
      </c>
      <c r="F57" s="64">
        <v>0</v>
      </c>
      <c r="G57" s="31">
        <v>4</v>
      </c>
      <c r="H57" s="31">
        <v>2</v>
      </c>
      <c r="I57" s="35">
        <f t="shared" si="0"/>
        <v>30</v>
      </c>
      <c r="J57" s="31">
        <v>0</v>
      </c>
    </row>
    <row r="58" spans="1:10" ht="18.75">
      <c r="A58" s="31">
        <v>52</v>
      </c>
      <c r="B58" s="61" t="s">
        <v>137</v>
      </c>
      <c r="C58" s="32" t="s">
        <v>153</v>
      </c>
      <c r="D58" s="33">
        <v>30</v>
      </c>
      <c r="E58" s="64">
        <v>24</v>
      </c>
      <c r="F58" s="64">
        <v>0</v>
      </c>
      <c r="G58" s="31">
        <v>4</v>
      </c>
      <c r="H58" s="31">
        <v>2</v>
      </c>
      <c r="I58" s="35">
        <f t="shared" si="0"/>
        <v>30</v>
      </c>
      <c r="J58" s="31">
        <v>0</v>
      </c>
    </row>
    <row r="59" spans="1:10" ht="18.75">
      <c r="A59" s="31">
        <v>53</v>
      </c>
      <c r="B59" s="61" t="s">
        <v>160</v>
      </c>
      <c r="C59" s="32" t="s">
        <v>153</v>
      </c>
      <c r="D59" s="33">
        <v>30</v>
      </c>
      <c r="E59" s="64">
        <v>24</v>
      </c>
      <c r="F59" s="64">
        <v>0</v>
      </c>
      <c r="G59" s="31">
        <v>4</v>
      </c>
      <c r="H59" s="31">
        <v>2</v>
      </c>
      <c r="I59" s="35">
        <f t="shared" si="0"/>
        <v>30</v>
      </c>
      <c r="J59" s="31">
        <v>0</v>
      </c>
    </row>
    <row r="60" spans="1:10" ht="18.75">
      <c r="A60" s="31">
        <v>54</v>
      </c>
      <c r="B60" s="61" t="s">
        <v>161</v>
      </c>
      <c r="C60" s="32" t="s">
        <v>162</v>
      </c>
      <c r="D60" s="33">
        <v>30</v>
      </c>
      <c r="E60" s="64">
        <v>23</v>
      </c>
      <c r="F60" s="64">
        <v>1</v>
      </c>
      <c r="G60" s="31">
        <v>4</v>
      </c>
      <c r="H60" s="31">
        <v>2</v>
      </c>
      <c r="I60" s="35">
        <f t="shared" si="0"/>
        <v>30</v>
      </c>
      <c r="J60" s="31">
        <v>0</v>
      </c>
    </row>
    <row r="61" spans="1:10" ht="18.75">
      <c r="A61" s="31">
        <v>55</v>
      </c>
      <c r="B61" s="61" t="s">
        <v>163</v>
      </c>
      <c r="C61" s="32" t="s">
        <v>153</v>
      </c>
      <c r="D61" s="33">
        <v>30</v>
      </c>
      <c r="E61" s="64">
        <v>24</v>
      </c>
      <c r="F61" s="64">
        <v>0</v>
      </c>
      <c r="G61" s="31">
        <v>4</v>
      </c>
      <c r="H61" s="31">
        <v>2</v>
      </c>
      <c r="I61" s="35">
        <f t="shared" si="0"/>
        <v>30</v>
      </c>
      <c r="J61" s="31">
        <v>0</v>
      </c>
    </row>
    <row r="62" spans="1:10" ht="18.75">
      <c r="A62" s="31">
        <v>56</v>
      </c>
      <c r="B62" s="61" t="s">
        <v>164</v>
      </c>
      <c r="C62" s="32" t="s">
        <v>158</v>
      </c>
      <c r="D62" s="33">
        <v>30</v>
      </c>
      <c r="E62" s="64">
        <v>23</v>
      </c>
      <c r="F62" s="64">
        <v>1</v>
      </c>
      <c r="G62" s="31">
        <v>4</v>
      </c>
      <c r="H62" s="31">
        <v>2</v>
      </c>
      <c r="I62" s="35">
        <f t="shared" si="0"/>
        <v>30</v>
      </c>
      <c r="J62" s="31">
        <v>0</v>
      </c>
    </row>
    <row r="63" spans="1:10" ht="18.75">
      <c r="A63" s="31">
        <v>57</v>
      </c>
      <c r="B63" s="63" t="s">
        <v>165</v>
      </c>
      <c r="C63" s="32" t="s">
        <v>117</v>
      </c>
      <c r="D63" s="33">
        <v>30</v>
      </c>
      <c r="E63" s="64">
        <v>24</v>
      </c>
      <c r="F63" s="64">
        <v>0</v>
      </c>
      <c r="G63" s="31">
        <v>4</v>
      </c>
      <c r="H63" s="31">
        <v>2</v>
      </c>
      <c r="I63" s="35">
        <f t="shared" si="0"/>
        <v>30</v>
      </c>
      <c r="J63" s="31">
        <v>0</v>
      </c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4"/>
  <sheetViews>
    <sheetView tabSelected="1" zoomScale="78" zoomScaleNormal="78" workbookViewId="0">
      <selection activeCell="L6" sqref="L6"/>
    </sheetView>
  </sheetViews>
  <sheetFormatPr defaultRowHeight="15"/>
  <cols>
    <col min="1" max="1" width="8.5703125" style="38" customWidth="1"/>
    <col min="2" max="2" width="31" style="38" customWidth="1"/>
    <col min="3" max="3" width="26.42578125" style="38" customWidth="1"/>
    <col min="4" max="5" width="9.140625" style="38"/>
    <col min="6" max="6" width="10.28515625" style="38" customWidth="1"/>
    <col min="7" max="7" width="9.140625" style="38"/>
    <col min="8" max="8" width="13" style="38" customWidth="1"/>
    <col min="9" max="9" width="12.140625" style="38" customWidth="1"/>
    <col min="10" max="10" width="7.5703125" style="38" customWidth="1"/>
    <col min="11" max="16384" width="9.140625" style="38"/>
  </cols>
  <sheetData>
    <row r="1" spans="1:10" ht="23.25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>
      <c r="A2" s="73" t="s">
        <v>173</v>
      </c>
      <c r="B2" s="73"/>
      <c r="C2" s="73"/>
      <c r="D2" s="73"/>
      <c r="E2" s="73"/>
      <c r="F2" s="73"/>
      <c r="G2" s="73"/>
      <c r="H2" s="73"/>
      <c r="I2" s="73"/>
      <c r="J2" s="73"/>
    </row>
    <row r="3" spans="1:10">
      <c r="A3" s="82" t="s">
        <v>170</v>
      </c>
      <c r="B3" s="82"/>
      <c r="C3" s="82"/>
      <c r="D3" s="82"/>
      <c r="E3" s="82"/>
      <c r="F3" s="82"/>
      <c r="G3" s="82"/>
      <c r="H3" s="82"/>
      <c r="I3" s="82"/>
      <c r="J3" s="82"/>
    </row>
    <row r="4" spans="1:10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ht="18.75">
      <c r="A5" s="81" t="s">
        <v>19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56.25">
      <c r="A6" s="31" t="s">
        <v>0</v>
      </c>
      <c r="B6" s="32" t="s">
        <v>1</v>
      </c>
      <c r="C6" s="32" t="s">
        <v>98</v>
      </c>
      <c r="D6" s="33" t="s">
        <v>5</v>
      </c>
      <c r="E6" s="34" t="s">
        <v>6</v>
      </c>
      <c r="F6" s="33" t="s">
        <v>17</v>
      </c>
      <c r="G6" s="33" t="s">
        <v>23</v>
      </c>
      <c r="H6" s="33" t="s">
        <v>7</v>
      </c>
      <c r="I6" s="33" t="s">
        <v>8</v>
      </c>
      <c r="J6" s="31" t="s">
        <v>9</v>
      </c>
    </row>
    <row r="7" spans="1:10" ht="18.75">
      <c r="A7" s="31">
        <v>1</v>
      </c>
      <c r="B7" s="60" t="s">
        <v>54</v>
      </c>
      <c r="C7" s="32" t="s">
        <v>112</v>
      </c>
      <c r="D7" s="33">
        <v>31</v>
      </c>
      <c r="E7" s="34">
        <v>25</v>
      </c>
      <c r="F7" s="31">
        <v>0</v>
      </c>
      <c r="G7" s="31">
        <v>5</v>
      </c>
      <c r="H7" s="31">
        <v>1</v>
      </c>
      <c r="I7" s="35">
        <f>SUM(E7:H7)</f>
        <v>31</v>
      </c>
      <c r="J7" s="31">
        <v>0</v>
      </c>
    </row>
    <row r="8" spans="1:10" ht="18.75">
      <c r="A8" s="31">
        <v>2</v>
      </c>
      <c r="B8" s="60" t="s">
        <v>25</v>
      </c>
      <c r="C8" s="32" t="s">
        <v>99</v>
      </c>
      <c r="D8" s="33">
        <v>31</v>
      </c>
      <c r="E8" s="34">
        <v>25</v>
      </c>
      <c r="F8" s="31">
        <v>0</v>
      </c>
      <c r="G8" s="31">
        <v>5</v>
      </c>
      <c r="H8" s="31">
        <v>1</v>
      </c>
      <c r="I8" s="35">
        <f t="shared" ref="I8:I62" si="0">SUM(E8:H8)</f>
        <v>31</v>
      </c>
      <c r="J8" s="31">
        <v>0</v>
      </c>
    </row>
    <row r="9" spans="1:10" ht="18.75">
      <c r="A9" s="31">
        <v>3</v>
      </c>
      <c r="B9" s="60" t="s">
        <v>26</v>
      </c>
      <c r="C9" s="32" t="s">
        <v>100</v>
      </c>
      <c r="D9" s="33">
        <v>31</v>
      </c>
      <c r="E9" s="34">
        <v>24</v>
      </c>
      <c r="F9" s="31">
        <v>1</v>
      </c>
      <c r="G9" s="31">
        <v>5</v>
      </c>
      <c r="H9" s="31">
        <v>1</v>
      </c>
      <c r="I9" s="35">
        <f t="shared" si="0"/>
        <v>31</v>
      </c>
      <c r="J9" s="31">
        <v>0</v>
      </c>
    </row>
    <row r="10" spans="1:10" ht="18.75">
      <c r="A10" s="31">
        <v>4</v>
      </c>
      <c r="B10" s="60" t="s">
        <v>27</v>
      </c>
      <c r="C10" s="32" t="s">
        <v>101</v>
      </c>
      <c r="D10" s="33">
        <v>31</v>
      </c>
      <c r="E10" s="34">
        <v>23</v>
      </c>
      <c r="F10" s="31">
        <v>2</v>
      </c>
      <c r="G10" s="31">
        <v>5</v>
      </c>
      <c r="H10" s="31">
        <v>1</v>
      </c>
      <c r="I10" s="35">
        <f t="shared" si="0"/>
        <v>31</v>
      </c>
      <c r="J10" s="31">
        <v>0</v>
      </c>
    </row>
    <row r="11" spans="1:10" ht="18.75">
      <c r="A11" s="31">
        <v>5</v>
      </c>
      <c r="B11" s="60" t="s">
        <v>64</v>
      </c>
      <c r="C11" s="32" t="s">
        <v>100</v>
      </c>
      <c r="D11" s="33">
        <v>31</v>
      </c>
      <c r="E11" s="34">
        <v>24</v>
      </c>
      <c r="F11" s="31">
        <v>1</v>
      </c>
      <c r="G11" s="31">
        <v>5</v>
      </c>
      <c r="H11" s="31">
        <v>1</v>
      </c>
      <c r="I11" s="35">
        <f t="shared" si="0"/>
        <v>31</v>
      </c>
      <c r="J11" s="31">
        <v>0</v>
      </c>
    </row>
    <row r="12" spans="1:10" ht="18.75">
      <c r="A12" s="31">
        <v>6</v>
      </c>
      <c r="B12" s="60" t="s">
        <v>29</v>
      </c>
      <c r="C12" s="32" t="s">
        <v>102</v>
      </c>
      <c r="D12" s="33">
        <v>31</v>
      </c>
      <c r="E12" s="34">
        <v>25</v>
      </c>
      <c r="F12" s="31">
        <v>0</v>
      </c>
      <c r="G12" s="31">
        <v>5</v>
      </c>
      <c r="H12" s="31">
        <v>1</v>
      </c>
      <c r="I12" s="35">
        <f t="shared" si="0"/>
        <v>31</v>
      </c>
      <c r="J12" s="31">
        <v>0</v>
      </c>
    </row>
    <row r="13" spans="1:10" ht="18.75">
      <c r="A13" s="31">
        <v>7</v>
      </c>
      <c r="B13" s="60" t="s">
        <v>32</v>
      </c>
      <c r="C13" s="32" t="s">
        <v>104</v>
      </c>
      <c r="D13" s="33">
        <v>31</v>
      </c>
      <c r="E13" s="34">
        <v>24</v>
      </c>
      <c r="F13" s="31">
        <v>1</v>
      </c>
      <c r="G13" s="31">
        <v>5</v>
      </c>
      <c r="H13" s="31">
        <v>1</v>
      </c>
      <c r="I13" s="35">
        <f t="shared" si="0"/>
        <v>31</v>
      </c>
      <c r="J13" s="31">
        <v>0</v>
      </c>
    </row>
    <row r="14" spans="1:10" ht="18.75">
      <c r="A14" s="31">
        <v>8</v>
      </c>
      <c r="B14" s="60" t="s">
        <v>66</v>
      </c>
      <c r="C14" s="32" t="s">
        <v>107</v>
      </c>
      <c r="D14" s="33">
        <v>31</v>
      </c>
      <c r="E14" s="34">
        <v>24</v>
      </c>
      <c r="F14" s="31">
        <v>1</v>
      </c>
      <c r="G14" s="31">
        <v>5</v>
      </c>
      <c r="H14" s="31">
        <v>1</v>
      </c>
      <c r="I14" s="35">
        <f t="shared" si="0"/>
        <v>31</v>
      </c>
      <c r="J14" s="31">
        <v>0</v>
      </c>
    </row>
    <row r="15" spans="1:10" ht="18.75">
      <c r="A15" s="31">
        <v>9</v>
      </c>
      <c r="B15" s="60" t="s">
        <v>38</v>
      </c>
      <c r="C15" s="32" t="s">
        <v>105</v>
      </c>
      <c r="D15" s="33">
        <v>31</v>
      </c>
      <c r="E15" s="34">
        <v>24</v>
      </c>
      <c r="F15" s="31">
        <v>1</v>
      </c>
      <c r="G15" s="31">
        <v>5</v>
      </c>
      <c r="H15" s="31">
        <v>1</v>
      </c>
      <c r="I15" s="35">
        <f t="shared" si="0"/>
        <v>31</v>
      </c>
      <c r="J15" s="31">
        <v>0</v>
      </c>
    </row>
    <row r="16" spans="1:10" ht="18.75">
      <c r="A16" s="31">
        <v>10</v>
      </c>
      <c r="B16" s="60" t="s">
        <v>20</v>
      </c>
      <c r="C16" s="32" t="s">
        <v>106</v>
      </c>
      <c r="D16" s="33">
        <v>31</v>
      </c>
      <c r="E16" s="34">
        <v>25</v>
      </c>
      <c r="F16" s="31">
        <v>0</v>
      </c>
      <c r="G16" s="31">
        <v>5</v>
      </c>
      <c r="H16" s="31">
        <v>1</v>
      </c>
      <c r="I16" s="35">
        <f t="shared" si="0"/>
        <v>31</v>
      </c>
      <c r="J16" s="31">
        <v>0</v>
      </c>
    </row>
    <row r="17" spans="1:10" ht="18.75">
      <c r="A17" s="31">
        <v>11</v>
      </c>
      <c r="B17" s="60" t="s">
        <v>42</v>
      </c>
      <c r="C17" s="32" t="s">
        <v>108</v>
      </c>
      <c r="D17" s="33">
        <v>31</v>
      </c>
      <c r="E17" s="34">
        <v>25</v>
      </c>
      <c r="F17" s="31">
        <v>0</v>
      </c>
      <c r="G17" s="31">
        <v>5</v>
      </c>
      <c r="H17" s="31">
        <v>1</v>
      </c>
      <c r="I17" s="35">
        <f t="shared" si="0"/>
        <v>31</v>
      </c>
      <c r="J17" s="31">
        <v>0</v>
      </c>
    </row>
    <row r="18" spans="1:10" ht="18.75">
      <c r="A18" s="31">
        <v>12</v>
      </c>
      <c r="B18" s="60" t="s">
        <v>43</v>
      </c>
      <c r="C18" s="32" t="s">
        <v>109</v>
      </c>
      <c r="D18" s="33">
        <v>31</v>
      </c>
      <c r="E18" s="34">
        <v>25</v>
      </c>
      <c r="F18" s="31">
        <v>0</v>
      </c>
      <c r="G18" s="31">
        <v>5</v>
      </c>
      <c r="H18" s="31">
        <v>1</v>
      </c>
      <c r="I18" s="35">
        <f t="shared" si="0"/>
        <v>31</v>
      </c>
      <c r="J18" s="31">
        <v>0</v>
      </c>
    </row>
    <row r="19" spans="1:10" ht="18.75">
      <c r="A19" s="31">
        <v>13</v>
      </c>
      <c r="B19" s="60" t="s">
        <v>134</v>
      </c>
      <c r="C19" s="32" t="s">
        <v>122</v>
      </c>
      <c r="D19" s="33">
        <v>31</v>
      </c>
      <c r="E19" s="34">
        <v>25</v>
      </c>
      <c r="F19" s="31">
        <v>0</v>
      </c>
      <c r="G19" s="31">
        <v>5</v>
      </c>
      <c r="H19" s="31">
        <v>1</v>
      </c>
      <c r="I19" s="35">
        <f t="shared" si="0"/>
        <v>31</v>
      </c>
      <c r="J19" s="31">
        <v>0</v>
      </c>
    </row>
    <row r="20" spans="1:10" ht="18.75">
      <c r="A20" s="31">
        <v>14</v>
      </c>
      <c r="B20" s="60" t="s">
        <v>56</v>
      </c>
      <c r="C20" s="32" t="s">
        <v>107</v>
      </c>
      <c r="D20" s="33">
        <v>31</v>
      </c>
      <c r="E20" s="34">
        <v>25</v>
      </c>
      <c r="F20" s="31">
        <v>0</v>
      </c>
      <c r="G20" s="31">
        <v>5</v>
      </c>
      <c r="H20" s="31">
        <v>1</v>
      </c>
      <c r="I20" s="35">
        <f t="shared" si="0"/>
        <v>31</v>
      </c>
      <c r="J20" s="31">
        <v>0</v>
      </c>
    </row>
    <row r="21" spans="1:10" ht="18.75">
      <c r="A21" s="31">
        <v>15</v>
      </c>
      <c r="B21" s="60" t="s">
        <v>57</v>
      </c>
      <c r="C21" s="32" t="s">
        <v>100</v>
      </c>
      <c r="D21" s="33">
        <v>31</v>
      </c>
      <c r="E21" s="34">
        <v>23</v>
      </c>
      <c r="F21" s="31">
        <v>2</v>
      </c>
      <c r="G21" s="31">
        <v>5</v>
      </c>
      <c r="H21" s="31">
        <v>1</v>
      </c>
      <c r="I21" s="35">
        <f t="shared" si="0"/>
        <v>31</v>
      </c>
      <c r="J21" s="31">
        <v>0</v>
      </c>
    </row>
    <row r="22" spans="1:10" ht="18.75">
      <c r="A22" s="31">
        <v>16</v>
      </c>
      <c r="B22" s="60" t="s">
        <v>60</v>
      </c>
      <c r="C22" s="32" t="s">
        <v>100</v>
      </c>
      <c r="D22" s="33">
        <v>31</v>
      </c>
      <c r="E22" s="34">
        <v>23</v>
      </c>
      <c r="F22" s="31">
        <v>2</v>
      </c>
      <c r="G22" s="31">
        <v>5</v>
      </c>
      <c r="H22" s="31">
        <v>1</v>
      </c>
      <c r="I22" s="35">
        <f t="shared" si="0"/>
        <v>31</v>
      </c>
      <c r="J22" s="31">
        <v>0</v>
      </c>
    </row>
    <row r="23" spans="1:10" ht="18.75">
      <c r="A23" s="31">
        <v>17</v>
      </c>
      <c r="B23" s="60" t="s">
        <v>94</v>
      </c>
      <c r="C23" s="32" t="s">
        <v>103</v>
      </c>
      <c r="D23" s="33">
        <v>31</v>
      </c>
      <c r="E23" s="34">
        <v>23</v>
      </c>
      <c r="F23" s="31">
        <v>2</v>
      </c>
      <c r="G23" s="31">
        <v>5</v>
      </c>
      <c r="H23" s="31">
        <v>1</v>
      </c>
      <c r="I23" s="35">
        <f t="shared" si="0"/>
        <v>31</v>
      </c>
      <c r="J23" s="31">
        <v>0</v>
      </c>
    </row>
    <row r="24" spans="1:10" ht="18.75">
      <c r="A24" s="31">
        <v>18</v>
      </c>
      <c r="B24" s="60" t="s">
        <v>68</v>
      </c>
      <c r="C24" s="32" t="s">
        <v>100</v>
      </c>
      <c r="D24" s="33">
        <v>31</v>
      </c>
      <c r="E24" s="34">
        <v>23</v>
      </c>
      <c r="F24" s="31">
        <v>2</v>
      </c>
      <c r="G24" s="31">
        <v>5</v>
      </c>
      <c r="H24" s="31">
        <v>1</v>
      </c>
      <c r="I24" s="35">
        <f t="shared" si="0"/>
        <v>31</v>
      </c>
      <c r="J24" s="31">
        <v>0</v>
      </c>
    </row>
    <row r="25" spans="1:10" ht="18.75">
      <c r="A25" s="31">
        <v>19</v>
      </c>
      <c r="B25" s="60" t="s">
        <v>69</v>
      </c>
      <c r="C25" s="32" t="s">
        <v>108</v>
      </c>
      <c r="D25" s="33">
        <v>31</v>
      </c>
      <c r="E25" s="34">
        <v>25</v>
      </c>
      <c r="F25" s="31">
        <v>0</v>
      </c>
      <c r="G25" s="31">
        <v>5</v>
      </c>
      <c r="H25" s="31">
        <v>1</v>
      </c>
      <c r="I25" s="35">
        <f t="shared" si="0"/>
        <v>31</v>
      </c>
      <c r="J25" s="31">
        <v>0</v>
      </c>
    </row>
    <row r="26" spans="1:10" ht="18.75">
      <c r="A26" s="31">
        <v>20</v>
      </c>
      <c r="B26" s="60" t="s">
        <v>70</v>
      </c>
      <c r="C26" s="32" t="s">
        <v>115</v>
      </c>
      <c r="D26" s="33">
        <v>31</v>
      </c>
      <c r="E26" s="34">
        <v>25</v>
      </c>
      <c r="F26" s="31">
        <v>0</v>
      </c>
      <c r="G26" s="31">
        <v>5</v>
      </c>
      <c r="H26" s="31">
        <v>1</v>
      </c>
      <c r="I26" s="35">
        <f t="shared" si="0"/>
        <v>31</v>
      </c>
      <c r="J26" s="31">
        <v>0</v>
      </c>
    </row>
    <row r="27" spans="1:10" ht="18.75">
      <c r="A27" s="31">
        <v>21</v>
      </c>
      <c r="B27" s="60" t="s">
        <v>73</v>
      </c>
      <c r="C27" s="32" t="s">
        <v>113</v>
      </c>
      <c r="D27" s="33">
        <v>31</v>
      </c>
      <c r="E27" s="34">
        <v>25</v>
      </c>
      <c r="F27" s="31">
        <v>0</v>
      </c>
      <c r="G27" s="31">
        <v>5</v>
      </c>
      <c r="H27" s="31">
        <v>1</v>
      </c>
      <c r="I27" s="35">
        <f t="shared" si="0"/>
        <v>31</v>
      </c>
      <c r="J27" s="31">
        <v>0</v>
      </c>
    </row>
    <row r="28" spans="1:10" ht="18.75">
      <c r="A28" s="31">
        <v>22</v>
      </c>
      <c r="B28" s="60" t="s">
        <v>74</v>
      </c>
      <c r="C28" s="32" t="s">
        <v>113</v>
      </c>
      <c r="D28" s="33">
        <v>31</v>
      </c>
      <c r="E28" s="34">
        <v>23</v>
      </c>
      <c r="F28" s="31">
        <v>2</v>
      </c>
      <c r="G28" s="31">
        <v>5</v>
      </c>
      <c r="H28" s="31">
        <v>1</v>
      </c>
      <c r="I28" s="35">
        <f t="shared" si="0"/>
        <v>31</v>
      </c>
      <c r="J28" s="31">
        <v>0</v>
      </c>
    </row>
    <row r="29" spans="1:10" ht="18.75">
      <c r="A29" s="31">
        <v>23</v>
      </c>
      <c r="B29" s="60" t="s">
        <v>77</v>
      </c>
      <c r="C29" s="32" t="s">
        <v>117</v>
      </c>
      <c r="D29" s="33">
        <v>31</v>
      </c>
      <c r="E29" s="34">
        <v>25</v>
      </c>
      <c r="F29" s="31">
        <v>0</v>
      </c>
      <c r="G29" s="31">
        <v>5</v>
      </c>
      <c r="H29" s="31">
        <v>1</v>
      </c>
      <c r="I29" s="35">
        <f t="shared" si="0"/>
        <v>31</v>
      </c>
      <c r="J29" s="31">
        <v>0</v>
      </c>
    </row>
    <row r="30" spans="1:10" ht="18.75">
      <c r="A30" s="31">
        <v>24</v>
      </c>
      <c r="B30" s="60" t="s">
        <v>78</v>
      </c>
      <c r="C30" s="32" t="s">
        <v>106</v>
      </c>
      <c r="D30" s="33">
        <v>31</v>
      </c>
      <c r="E30" s="34">
        <v>23</v>
      </c>
      <c r="F30" s="31">
        <v>2</v>
      </c>
      <c r="G30" s="31">
        <v>5</v>
      </c>
      <c r="H30" s="31">
        <v>1</v>
      </c>
      <c r="I30" s="35">
        <f t="shared" si="0"/>
        <v>31</v>
      </c>
      <c r="J30" s="31">
        <v>0</v>
      </c>
    </row>
    <row r="31" spans="1:10" ht="18.75">
      <c r="A31" s="31">
        <v>25</v>
      </c>
      <c r="B31" s="60" t="s">
        <v>79</v>
      </c>
      <c r="C31" s="32" t="s">
        <v>106</v>
      </c>
      <c r="D31" s="33">
        <v>31</v>
      </c>
      <c r="E31" s="34">
        <v>24</v>
      </c>
      <c r="F31" s="31">
        <v>1</v>
      </c>
      <c r="G31" s="31">
        <v>5</v>
      </c>
      <c r="H31" s="31">
        <v>1</v>
      </c>
      <c r="I31" s="35">
        <f t="shared" si="0"/>
        <v>31</v>
      </c>
      <c r="J31" s="31">
        <v>0</v>
      </c>
    </row>
    <row r="32" spans="1:10" ht="18.75">
      <c r="A32" s="31">
        <v>26</v>
      </c>
      <c r="B32" s="60" t="s">
        <v>88</v>
      </c>
      <c r="C32" s="32" t="s">
        <v>102</v>
      </c>
      <c r="D32" s="33">
        <v>31</v>
      </c>
      <c r="E32" s="34">
        <v>25</v>
      </c>
      <c r="F32" s="31">
        <v>0</v>
      </c>
      <c r="G32" s="31">
        <v>5</v>
      </c>
      <c r="H32" s="31">
        <v>1</v>
      </c>
      <c r="I32" s="35">
        <f t="shared" si="0"/>
        <v>31</v>
      </c>
      <c r="J32" s="31">
        <v>0</v>
      </c>
    </row>
    <row r="33" spans="1:10" ht="18.75">
      <c r="A33" s="31">
        <v>27</v>
      </c>
      <c r="B33" s="60" t="s">
        <v>125</v>
      </c>
      <c r="C33" s="32" t="s">
        <v>114</v>
      </c>
      <c r="D33" s="33">
        <v>31</v>
      </c>
      <c r="E33" s="34">
        <v>25</v>
      </c>
      <c r="F33" s="31">
        <v>0</v>
      </c>
      <c r="G33" s="31">
        <v>5</v>
      </c>
      <c r="H33" s="31">
        <v>1</v>
      </c>
      <c r="I33" s="35">
        <f t="shared" si="0"/>
        <v>31</v>
      </c>
      <c r="J33" s="31">
        <v>0</v>
      </c>
    </row>
    <row r="34" spans="1:10" ht="18.75">
      <c r="A34" s="31">
        <v>28</v>
      </c>
      <c r="B34" s="60" t="s">
        <v>126</v>
      </c>
      <c r="C34" s="32" t="s">
        <v>102</v>
      </c>
      <c r="D34" s="33">
        <v>31</v>
      </c>
      <c r="E34" s="34">
        <v>23</v>
      </c>
      <c r="F34" s="31">
        <v>2</v>
      </c>
      <c r="G34" s="31">
        <v>5</v>
      </c>
      <c r="H34" s="31">
        <v>1</v>
      </c>
      <c r="I34" s="35">
        <f t="shared" si="0"/>
        <v>31</v>
      </c>
      <c r="J34" s="31">
        <v>0</v>
      </c>
    </row>
    <row r="35" spans="1:10" ht="18.75">
      <c r="A35" s="31">
        <v>29</v>
      </c>
      <c r="B35" s="60" t="s">
        <v>127</v>
      </c>
      <c r="C35" s="32" t="s">
        <v>114</v>
      </c>
      <c r="D35" s="33">
        <v>31</v>
      </c>
      <c r="E35" s="34">
        <v>25</v>
      </c>
      <c r="F35" s="31">
        <v>0</v>
      </c>
      <c r="G35" s="31">
        <v>5</v>
      </c>
      <c r="H35" s="31">
        <v>1</v>
      </c>
      <c r="I35" s="35">
        <f t="shared" si="0"/>
        <v>31</v>
      </c>
      <c r="J35" s="31">
        <v>0</v>
      </c>
    </row>
    <row r="36" spans="1:10" ht="18.75">
      <c r="A36" s="31">
        <v>30</v>
      </c>
      <c r="B36" s="60" t="s">
        <v>128</v>
      </c>
      <c r="C36" s="32" t="s">
        <v>114</v>
      </c>
      <c r="D36" s="33">
        <v>31</v>
      </c>
      <c r="E36" s="34">
        <v>25</v>
      </c>
      <c r="F36" s="31">
        <v>0</v>
      </c>
      <c r="G36" s="31">
        <v>5</v>
      </c>
      <c r="H36" s="31">
        <v>1</v>
      </c>
      <c r="I36" s="35">
        <f t="shared" si="0"/>
        <v>31</v>
      </c>
      <c r="J36" s="31">
        <v>0</v>
      </c>
    </row>
    <row r="37" spans="1:10" ht="18.75">
      <c r="A37" s="31">
        <v>31</v>
      </c>
      <c r="B37" s="60" t="s">
        <v>166</v>
      </c>
      <c r="C37" s="32" t="s">
        <v>167</v>
      </c>
      <c r="D37" s="33">
        <v>31</v>
      </c>
      <c r="E37" s="34">
        <v>25</v>
      </c>
      <c r="F37" s="31">
        <v>0</v>
      </c>
      <c r="G37" s="31">
        <v>5</v>
      </c>
      <c r="H37" s="31">
        <v>1</v>
      </c>
      <c r="I37" s="35">
        <f t="shared" si="0"/>
        <v>31</v>
      </c>
      <c r="J37" s="31">
        <v>0</v>
      </c>
    </row>
    <row r="38" spans="1:10" ht="18.75">
      <c r="A38" s="31">
        <v>32</v>
      </c>
      <c r="B38" s="60" t="s">
        <v>137</v>
      </c>
      <c r="C38" s="32" t="s">
        <v>111</v>
      </c>
      <c r="D38" s="33">
        <v>31</v>
      </c>
      <c r="E38" s="34">
        <v>24</v>
      </c>
      <c r="F38" s="31">
        <v>1</v>
      </c>
      <c r="G38" s="31">
        <v>5</v>
      </c>
      <c r="H38" s="31">
        <v>1</v>
      </c>
      <c r="I38" s="35">
        <f t="shared" si="0"/>
        <v>31</v>
      </c>
      <c r="J38" s="31">
        <v>0</v>
      </c>
    </row>
    <row r="39" spans="1:10" ht="18.75">
      <c r="A39" s="31">
        <v>33</v>
      </c>
      <c r="B39" s="60" t="s">
        <v>138</v>
      </c>
      <c r="C39" s="32" t="s">
        <v>139</v>
      </c>
      <c r="D39" s="33">
        <v>31</v>
      </c>
      <c r="E39" s="34">
        <v>24</v>
      </c>
      <c r="F39" s="31">
        <v>1</v>
      </c>
      <c r="G39" s="31">
        <v>5</v>
      </c>
      <c r="H39" s="31">
        <v>1</v>
      </c>
      <c r="I39" s="35">
        <f t="shared" si="0"/>
        <v>31</v>
      </c>
      <c r="J39" s="31">
        <v>0</v>
      </c>
    </row>
    <row r="40" spans="1:10" ht="18.75">
      <c r="A40" s="31">
        <v>34</v>
      </c>
      <c r="B40" s="60" t="s">
        <v>140</v>
      </c>
      <c r="C40" s="32" t="s">
        <v>141</v>
      </c>
      <c r="D40" s="33">
        <v>31</v>
      </c>
      <c r="E40" s="34">
        <v>24</v>
      </c>
      <c r="F40" s="31">
        <v>1</v>
      </c>
      <c r="G40" s="31">
        <v>5</v>
      </c>
      <c r="H40" s="31">
        <v>1</v>
      </c>
      <c r="I40" s="35">
        <f t="shared" si="0"/>
        <v>31</v>
      </c>
      <c r="J40" s="31">
        <v>0</v>
      </c>
    </row>
    <row r="41" spans="1:10" ht="18.75">
      <c r="A41" s="31">
        <v>35</v>
      </c>
      <c r="B41" s="60" t="s">
        <v>62</v>
      </c>
      <c r="C41" s="32" t="s">
        <v>143</v>
      </c>
      <c r="D41" s="33">
        <v>31</v>
      </c>
      <c r="E41" s="34">
        <v>24</v>
      </c>
      <c r="F41" s="31">
        <v>1</v>
      </c>
      <c r="G41" s="31">
        <v>5</v>
      </c>
      <c r="H41" s="31">
        <v>1</v>
      </c>
      <c r="I41" s="35">
        <f t="shared" si="0"/>
        <v>31</v>
      </c>
      <c r="J41" s="31">
        <v>0</v>
      </c>
    </row>
    <row r="42" spans="1:10" ht="18.75">
      <c r="A42" s="31">
        <v>36</v>
      </c>
      <c r="B42" s="60" t="s">
        <v>142</v>
      </c>
      <c r="C42" s="32" t="s">
        <v>144</v>
      </c>
      <c r="D42" s="33">
        <v>31</v>
      </c>
      <c r="E42" s="34">
        <v>23</v>
      </c>
      <c r="F42" s="31">
        <v>2</v>
      </c>
      <c r="G42" s="31">
        <v>5</v>
      </c>
      <c r="H42" s="31">
        <v>1</v>
      </c>
      <c r="I42" s="35">
        <f t="shared" si="0"/>
        <v>31</v>
      </c>
      <c r="J42" s="31">
        <v>0</v>
      </c>
    </row>
    <row r="43" spans="1:10" ht="18.75">
      <c r="A43" s="31">
        <v>37</v>
      </c>
      <c r="B43" s="60" t="s">
        <v>145</v>
      </c>
      <c r="C43" s="32" t="s">
        <v>146</v>
      </c>
      <c r="D43" s="33">
        <v>31</v>
      </c>
      <c r="E43" s="34">
        <v>25</v>
      </c>
      <c r="F43" s="31">
        <v>0</v>
      </c>
      <c r="G43" s="31">
        <v>5</v>
      </c>
      <c r="H43" s="31">
        <v>1</v>
      </c>
      <c r="I43" s="35">
        <f t="shared" si="0"/>
        <v>31</v>
      </c>
      <c r="J43" s="31">
        <v>0</v>
      </c>
    </row>
    <row r="44" spans="1:10" ht="18.75">
      <c r="A44" s="31">
        <v>38</v>
      </c>
      <c r="B44" s="60" t="s">
        <v>169</v>
      </c>
      <c r="C44" s="32" t="s">
        <v>111</v>
      </c>
      <c r="D44" s="33">
        <v>31</v>
      </c>
      <c r="E44" s="34">
        <v>25</v>
      </c>
      <c r="F44" s="31">
        <v>0</v>
      </c>
      <c r="G44" s="31">
        <v>5</v>
      </c>
      <c r="H44" s="31">
        <v>1</v>
      </c>
      <c r="I44" s="35">
        <f t="shared" si="0"/>
        <v>31</v>
      </c>
      <c r="J44" s="31">
        <v>0</v>
      </c>
    </row>
    <row r="45" spans="1:10" ht="18.75">
      <c r="A45" s="31">
        <v>39</v>
      </c>
      <c r="B45" s="60" t="s">
        <v>147</v>
      </c>
      <c r="C45" s="32" t="s">
        <v>143</v>
      </c>
      <c r="D45" s="33">
        <v>31</v>
      </c>
      <c r="E45" s="34">
        <v>25</v>
      </c>
      <c r="F45" s="31">
        <v>0</v>
      </c>
      <c r="G45" s="31">
        <v>5</v>
      </c>
      <c r="H45" s="31">
        <v>1</v>
      </c>
      <c r="I45" s="35">
        <f t="shared" si="0"/>
        <v>31</v>
      </c>
      <c r="J45" s="31">
        <v>0</v>
      </c>
    </row>
    <row r="46" spans="1:10" ht="18.75">
      <c r="A46" s="31">
        <v>40</v>
      </c>
      <c r="B46" s="60" t="s">
        <v>168</v>
      </c>
      <c r="C46" s="32" t="s">
        <v>167</v>
      </c>
      <c r="D46" s="33">
        <v>31</v>
      </c>
      <c r="E46" s="34">
        <v>25</v>
      </c>
      <c r="F46" s="31">
        <v>0</v>
      </c>
      <c r="G46" s="31">
        <v>5</v>
      </c>
      <c r="H46" s="31">
        <v>1</v>
      </c>
      <c r="I46" s="35">
        <f t="shared" si="0"/>
        <v>31</v>
      </c>
      <c r="J46" s="31">
        <v>0</v>
      </c>
    </row>
    <row r="47" spans="1:10" ht="18.75">
      <c r="A47" s="31">
        <v>41</v>
      </c>
      <c r="B47" s="60" t="s">
        <v>148</v>
      </c>
      <c r="C47" s="60" t="s">
        <v>111</v>
      </c>
      <c r="D47" s="33">
        <v>31</v>
      </c>
      <c r="E47" s="34">
        <v>24</v>
      </c>
      <c r="F47" s="31">
        <v>1</v>
      </c>
      <c r="G47" s="31">
        <v>5</v>
      </c>
      <c r="H47" s="31">
        <v>1</v>
      </c>
      <c r="I47" s="35">
        <f t="shared" si="0"/>
        <v>31</v>
      </c>
      <c r="J47" s="31">
        <v>0</v>
      </c>
    </row>
    <row r="48" spans="1:10" ht="18.75">
      <c r="A48" s="31">
        <v>42</v>
      </c>
      <c r="B48" s="68" t="s">
        <v>149</v>
      </c>
      <c r="C48" s="40" t="s">
        <v>102</v>
      </c>
      <c r="D48" s="33">
        <v>31</v>
      </c>
      <c r="E48" s="66">
        <v>23</v>
      </c>
      <c r="F48" s="39">
        <v>2</v>
      </c>
      <c r="G48" s="31">
        <v>5</v>
      </c>
      <c r="H48" s="31">
        <v>1</v>
      </c>
      <c r="I48" s="35">
        <f t="shared" si="0"/>
        <v>31</v>
      </c>
      <c r="J48" s="31">
        <v>0</v>
      </c>
    </row>
    <row r="49" spans="1:11" ht="18.75">
      <c r="A49" s="31">
        <v>43</v>
      </c>
      <c r="B49" s="60" t="s">
        <v>150</v>
      </c>
      <c r="C49" s="32" t="s">
        <v>111</v>
      </c>
      <c r="D49" s="33">
        <v>31</v>
      </c>
      <c r="E49" s="69">
        <v>25</v>
      </c>
      <c r="F49" s="70">
        <v>0</v>
      </c>
      <c r="G49" s="31">
        <v>5</v>
      </c>
      <c r="H49" s="31">
        <v>1</v>
      </c>
      <c r="I49" s="35">
        <f t="shared" si="0"/>
        <v>31</v>
      </c>
      <c r="J49" s="31">
        <v>0</v>
      </c>
    </row>
    <row r="50" spans="1:11" ht="18.75">
      <c r="A50" s="31">
        <v>44</v>
      </c>
      <c r="B50" s="60" t="s">
        <v>151</v>
      </c>
      <c r="C50" s="32" t="s">
        <v>102</v>
      </c>
      <c r="D50" s="33">
        <v>31</v>
      </c>
      <c r="E50" s="69">
        <v>25</v>
      </c>
      <c r="F50" s="70">
        <v>0</v>
      </c>
      <c r="G50" s="31">
        <v>5</v>
      </c>
      <c r="H50" s="31">
        <v>1</v>
      </c>
      <c r="I50" s="35">
        <f t="shared" si="0"/>
        <v>31</v>
      </c>
      <c r="J50" s="31">
        <v>0</v>
      </c>
    </row>
    <row r="51" spans="1:11" ht="18.75">
      <c r="A51" s="31">
        <v>45</v>
      </c>
      <c r="B51" s="60" t="s">
        <v>152</v>
      </c>
      <c r="C51" s="32" t="s">
        <v>153</v>
      </c>
      <c r="D51" s="33">
        <v>31</v>
      </c>
      <c r="E51" s="69">
        <v>25</v>
      </c>
      <c r="F51" s="70">
        <v>0</v>
      </c>
      <c r="G51" s="31">
        <v>5</v>
      </c>
      <c r="H51" s="31">
        <v>1</v>
      </c>
      <c r="I51" s="35">
        <f t="shared" si="0"/>
        <v>31</v>
      </c>
      <c r="J51" s="31">
        <v>0</v>
      </c>
    </row>
    <row r="52" spans="1:11" ht="18.75">
      <c r="A52" s="31">
        <v>46</v>
      </c>
      <c r="B52" s="60" t="s">
        <v>154</v>
      </c>
      <c r="C52" s="32" t="s">
        <v>153</v>
      </c>
      <c r="D52" s="33">
        <v>31</v>
      </c>
      <c r="E52" s="69">
        <v>25</v>
      </c>
      <c r="F52" s="70">
        <v>0</v>
      </c>
      <c r="G52" s="31">
        <v>5</v>
      </c>
      <c r="H52" s="31">
        <v>1</v>
      </c>
      <c r="I52" s="35">
        <f t="shared" si="0"/>
        <v>31</v>
      </c>
      <c r="J52" s="31">
        <v>0</v>
      </c>
    </row>
    <row r="53" spans="1:11" ht="18.75">
      <c r="A53" s="31">
        <v>47</v>
      </c>
      <c r="B53" s="60" t="s">
        <v>155</v>
      </c>
      <c r="C53" s="32" t="s">
        <v>153</v>
      </c>
      <c r="D53" s="33">
        <v>31</v>
      </c>
      <c r="E53" s="69">
        <v>25</v>
      </c>
      <c r="F53" s="70">
        <v>0</v>
      </c>
      <c r="G53" s="31">
        <v>5</v>
      </c>
      <c r="H53" s="31">
        <v>1</v>
      </c>
      <c r="I53" s="35">
        <f t="shared" si="0"/>
        <v>31</v>
      </c>
      <c r="J53" s="31">
        <v>0</v>
      </c>
    </row>
    <row r="54" spans="1:11" ht="18.75">
      <c r="A54" s="31">
        <v>48</v>
      </c>
      <c r="B54" s="60" t="s">
        <v>156</v>
      </c>
      <c r="C54" s="32" t="s">
        <v>153</v>
      </c>
      <c r="D54" s="33">
        <v>31</v>
      </c>
      <c r="E54" s="69">
        <v>24</v>
      </c>
      <c r="F54" s="70">
        <v>1</v>
      </c>
      <c r="G54" s="31">
        <v>5</v>
      </c>
      <c r="H54" s="31">
        <v>1</v>
      </c>
      <c r="I54" s="35">
        <f t="shared" si="0"/>
        <v>31</v>
      </c>
      <c r="J54" s="31">
        <v>0</v>
      </c>
    </row>
    <row r="55" spans="1:11" ht="18.75">
      <c r="A55" s="31">
        <v>49</v>
      </c>
      <c r="B55" s="60" t="s">
        <v>157</v>
      </c>
      <c r="C55" s="32" t="s">
        <v>158</v>
      </c>
      <c r="D55" s="33">
        <v>31</v>
      </c>
      <c r="E55" s="69">
        <v>24</v>
      </c>
      <c r="F55" s="70">
        <v>1</v>
      </c>
      <c r="G55" s="31">
        <v>5</v>
      </c>
      <c r="H55" s="31">
        <v>1</v>
      </c>
      <c r="I55" s="35">
        <f t="shared" si="0"/>
        <v>31</v>
      </c>
      <c r="J55" s="31">
        <v>0</v>
      </c>
    </row>
    <row r="56" spans="1:11" ht="18.75">
      <c r="A56" s="31">
        <v>50</v>
      </c>
      <c r="B56" s="60" t="s">
        <v>159</v>
      </c>
      <c r="C56" s="32" t="s">
        <v>153</v>
      </c>
      <c r="D56" s="33">
        <v>31</v>
      </c>
      <c r="E56" s="69">
        <v>25</v>
      </c>
      <c r="F56" s="70">
        <v>0</v>
      </c>
      <c r="G56" s="31">
        <v>5</v>
      </c>
      <c r="H56" s="31">
        <v>1</v>
      </c>
      <c r="I56" s="35">
        <f t="shared" si="0"/>
        <v>31</v>
      </c>
      <c r="J56" s="31">
        <v>0</v>
      </c>
    </row>
    <row r="57" spans="1:11" ht="18.75">
      <c r="A57" s="31">
        <v>51</v>
      </c>
      <c r="B57" s="60" t="s">
        <v>137</v>
      </c>
      <c r="C57" s="32" t="s">
        <v>153</v>
      </c>
      <c r="D57" s="33">
        <v>31</v>
      </c>
      <c r="E57" s="69">
        <v>25</v>
      </c>
      <c r="F57" s="70">
        <v>0</v>
      </c>
      <c r="G57" s="31">
        <v>5</v>
      </c>
      <c r="H57" s="31">
        <v>1</v>
      </c>
      <c r="I57" s="35">
        <f t="shared" si="0"/>
        <v>31</v>
      </c>
      <c r="J57" s="31">
        <v>0</v>
      </c>
    </row>
    <row r="58" spans="1:11" ht="18.75">
      <c r="A58" s="31">
        <v>52</v>
      </c>
      <c r="B58" s="60" t="s">
        <v>160</v>
      </c>
      <c r="C58" s="32" t="s">
        <v>153</v>
      </c>
      <c r="D58" s="33">
        <v>31</v>
      </c>
      <c r="E58" s="69">
        <v>22</v>
      </c>
      <c r="F58" s="70">
        <v>3</v>
      </c>
      <c r="G58" s="31">
        <v>5</v>
      </c>
      <c r="H58" s="31">
        <v>1</v>
      </c>
      <c r="I58" s="35">
        <f t="shared" si="0"/>
        <v>31</v>
      </c>
      <c r="J58" s="31">
        <v>0</v>
      </c>
    </row>
    <row r="59" spans="1:11" ht="18.75">
      <c r="A59" s="31">
        <v>53</v>
      </c>
      <c r="B59" s="60" t="s">
        <v>161</v>
      </c>
      <c r="C59" s="32" t="s">
        <v>162</v>
      </c>
      <c r="D59" s="33">
        <v>31</v>
      </c>
      <c r="E59" s="69">
        <v>25</v>
      </c>
      <c r="F59" s="70">
        <v>0</v>
      </c>
      <c r="G59" s="31">
        <v>5</v>
      </c>
      <c r="H59" s="31">
        <v>1</v>
      </c>
      <c r="I59" s="35">
        <f t="shared" si="0"/>
        <v>31</v>
      </c>
      <c r="J59" s="31">
        <v>0</v>
      </c>
    </row>
    <row r="60" spans="1:11" ht="18.75">
      <c r="A60" s="31">
        <v>54</v>
      </c>
      <c r="B60" s="60" t="s">
        <v>163</v>
      </c>
      <c r="C60" s="32" t="s">
        <v>153</v>
      </c>
      <c r="D60" s="33">
        <v>31</v>
      </c>
      <c r="E60" s="69">
        <v>25</v>
      </c>
      <c r="F60" s="70">
        <v>0</v>
      </c>
      <c r="G60" s="31">
        <v>5</v>
      </c>
      <c r="H60" s="31">
        <v>1</v>
      </c>
      <c r="I60" s="35">
        <f t="shared" si="0"/>
        <v>31</v>
      </c>
      <c r="J60" s="31">
        <v>0</v>
      </c>
    </row>
    <row r="61" spans="1:11" ht="18.75">
      <c r="A61" s="31">
        <v>55</v>
      </c>
      <c r="B61" s="60" t="s">
        <v>164</v>
      </c>
      <c r="C61" s="32" t="s">
        <v>158</v>
      </c>
      <c r="D61" s="33">
        <v>31</v>
      </c>
      <c r="E61" s="69">
        <v>25</v>
      </c>
      <c r="F61" s="70">
        <v>0</v>
      </c>
      <c r="G61" s="31">
        <v>5</v>
      </c>
      <c r="H61" s="31">
        <v>1</v>
      </c>
      <c r="I61" s="35">
        <f t="shared" si="0"/>
        <v>31</v>
      </c>
      <c r="J61" s="31">
        <v>0</v>
      </c>
    </row>
    <row r="62" spans="1:11" ht="18.75">
      <c r="A62" s="31">
        <v>56</v>
      </c>
      <c r="B62" s="60" t="s">
        <v>165</v>
      </c>
      <c r="C62" s="32" t="s">
        <v>117</v>
      </c>
      <c r="D62" s="33">
        <v>31</v>
      </c>
      <c r="E62" s="69">
        <v>25</v>
      </c>
      <c r="F62" s="69">
        <v>0</v>
      </c>
      <c r="G62" s="31">
        <v>5</v>
      </c>
      <c r="H62" s="31">
        <v>1</v>
      </c>
      <c r="I62" s="35">
        <f t="shared" si="0"/>
        <v>31</v>
      </c>
      <c r="J62" s="31">
        <v>0</v>
      </c>
    </row>
    <row r="63" spans="1:11" ht="18.75">
      <c r="A63" s="31">
        <v>57</v>
      </c>
      <c r="B63" s="60" t="s">
        <v>171</v>
      </c>
      <c r="C63" s="32" t="s">
        <v>108</v>
      </c>
      <c r="D63" s="33">
        <v>31</v>
      </c>
      <c r="E63" s="69">
        <v>18</v>
      </c>
      <c r="F63" s="69">
        <v>0</v>
      </c>
      <c r="G63" s="31">
        <v>3</v>
      </c>
      <c r="H63" s="31">
        <v>1</v>
      </c>
      <c r="I63" s="35">
        <v>31</v>
      </c>
      <c r="J63" s="31">
        <v>9</v>
      </c>
      <c r="K63" s="49"/>
    </row>
    <row r="64" spans="1:11" ht="18.75">
      <c r="C64" s="71"/>
      <c r="D64" s="71"/>
      <c r="E64" s="71"/>
      <c r="F64" s="71"/>
      <c r="G64" s="71"/>
      <c r="H64" s="71"/>
      <c r="I64" s="71"/>
      <c r="J64" s="71"/>
    </row>
  </sheetData>
  <mergeCells count="4">
    <mergeCell ref="A1:J1"/>
    <mergeCell ref="A2:J2"/>
    <mergeCell ref="A5:J5"/>
    <mergeCell ref="A3:J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opLeftCell="A7" workbookViewId="0">
      <selection activeCell="C5" sqref="C5:C12"/>
    </sheetView>
  </sheetViews>
  <sheetFormatPr defaultRowHeight="15"/>
  <cols>
    <col min="1" max="1" width="9.140625" style="30"/>
    <col min="2" max="2" width="22.7109375" bestFit="1" customWidth="1"/>
    <col min="3" max="3" width="22.7109375" customWidth="1"/>
    <col min="14" max="14" width="9.5703125" bestFit="1" customWidth="1"/>
    <col min="19" max="19" width="22" customWidth="1"/>
  </cols>
  <sheetData>
    <row r="1" spans="1:19" ht="23.25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8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.7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45">
      <c r="A5" s="4" t="s">
        <v>0</v>
      </c>
      <c r="B5" s="15" t="s">
        <v>1</v>
      </c>
      <c r="C5" s="15" t="s">
        <v>98</v>
      </c>
      <c r="D5" s="1" t="s">
        <v>2</v>
      </c>
      <c r="E5" s="1" t="s">
        <v>3</v>
      </c>
      <c r="F5" s="2" t="s">
        <v>4</v>
      </c>
      <c r="G5" s="1" t="s">
        <v>5</v>
      </c>
      <c r="H5" s="3" t="s">
        <v>6</v>
      </c>
      <c r="I5" s="1" t="s">
        <v>17</v>
      </c>
      <c r="J5" s="1" t="s">
        <v>23</v>
      </c>
      <c r="K5" s="1" t="s">
        <v>7</v>
      </c>
      <c r="L5" s="1" t="s">
        <v>8</v>
      </c>
      <c r="M5" s="4" t="s">
        <v>9</v>
      </c>
      <c r="N5" s="4" t="s">
        <v>2</v>
      </c>
      <c r="O5" s="1" t="s">
        <v>10</v>
      </c>
      <c r="P5" s="4" t="s">
        <v>11</v>
      </c>
      <c r="Q5" s="1" t="s">
        <v>12</v>
      </c>
      <c r="R5" s="4" t="s">
        <v>13</v>
      </c>
      <c r="S5" s="5" t="s">
        <v>14</v>
      </c>
    </row>
    <row r="6" spans="1:19" ht="24.95" customHeight="1">
      <c r="A6" s="20">
        <v>1</v>
      </c>
      <c r="B6" s="21" t="s">
        <v>25</v>
      </c>
      <c r="C6" s="21" t="s">
        <v>99</v>
      </c>
      <c r="D6" s="20">
        <v>15000</v>
      </c>
      <c r="E6" s="20">
        <v>15000</v>
      </c>
      <c r="F6" s="20">
        <v>15000</v>
      </c>
      <c r="G6" s="22">
        <v>30</v>
      </c>
      <c r="H6" s="23">
        <v>25</v>
      </c>
      <c r="I6" s="20">
        <v>0</v>
      </c>
      <c r="J6" s="20">
        <v>4</v>
      </c>
      <c r="K6" s="20">
        <v>1</v>
      </c>
      <c r="L6" s="24">
        <f>SUM(H6:K6)</f>
        <v>30</v>
      </c>
      <c r="M6" s="20">
        <v>0</v>
      </c>
      <c r="N6" s="24">
        <f>F6/G6*L6</f>
        <v>15000</v>
      </c>
      <c r="O6" s="20"/>
      <c r="P6" s="25">
        <v>0</v>
      </c>
      <c r="Q6" s="23">
        <v>0</v>
      </c>
      <c r="R6" s="20">
        <f>N6-O6-P6-Q6</f>
        <v>15000</v>
      </c>
      <c r="S6" s="13"/>
    </row>
    <row r="7" spans="1:19" ht="24.95" customHeight="1">
      <c r="A7" s="20">
        <v>2</v>
      </c>
      <c r="B7" s="21" t="s">
        <v>26</v>
      </c>
      <c r="C7" s="21" t="s">
        <v>100</v>
      </c>
      <c r="D7" s="20">
        <v>12000</v>
      </c>
      <c r="E7" s="20">
        <v>12000</v>
      </c>
      <c r="F7" s="20">
        <v>12000</v>
      </c>
      <c r="G7" s="22">
        <v>30</v>
      </c>
      <c r="H7" s="23">
        <v>24</v>
      </c>
      <c r="I7" s="20">
        <v>1</v>
      </c>
      <c r="J7" s="20">
        <v>4</v>
      </c>
      <c r="K7" s="20">
        <v>1</v>
      </c>
      <c r="L7" s="24">
        <f t="shared" ref="L7:L18" si="0">SUM(H7:K7)</f>
        <v>30</v>
      </c>
      <c r="M7" s="20">
        <v>0</v>
      </c>
      <c r="N7" s="24">
        <f t="shared" ref="N7:N18" si="1">F7/G7*L7</f>
        <v>12000</v>
      </c>
      <c r="O7" s="20"/>
      <c r="P7" s="25">
        <v>0</v>
      </c>
      <c r="Q7" s="23">
        <v>0</v>
      </c>
      <c r="R7" s="20">
        <f t="shared" ref="R7:R18" si="2">N7-O7-P7-Q7</f>
        <v>12000</v>
      </c>
      <c r="S7" s="13"/>
    </row>
    <row r="8" spans="1:19" ht="24.95" customHeight="1">
      <c r="A8" s="20">
        <v>3</v>
      </c>
      <c r="B8" s="26" t="s">
        <v>27</v>
      </c>
      <c r="C8" s="26" t="s">
        <v>101</v>
      </c>
      <c r="D8" s="14">
        <v>6000</v>
      </c>
      <c r="E8" s="14">
        <v>6000</v>
      </c>
      <c r="F8" s="14">
        <v>6000</v>
      </c>
      <c r="G8" s="22">
        <v>30</v>
      </c>
      <c r="H8" s="23">
        <v>25</v>
      </c>
      <c r="I8" s="20">
        <v>0</v>
      </c>
      <c r="J8" s="20">
        <v>4</v>
      </c>
      <c r="K8" s="20">
        <v>1</v>
      </c>
      <c r="L8" s="24">
        <f t="shared" si="0"/>
        <v>30</v>
      </c>
      <c r="M8" s="14">
        <v>0</v>
      </c>
      <c r="N8" s="24">
        <f t="shared" si="1"/>
        <v>6000</v>
      </c>
      <c r="O8" s="13"/>
      <c r="P8" s="25">
        <v>0</v>
      </c>
      <c r="Q8" s="23">
        <v>0</v>
      </c>
      <c r="R8" s="20">
        <f t="shared" si="2"/>
        <v>6000</v>
      </c>
      <c r="S8" s="13"/>
    </row>
    <row r="9" spans="1:19" ht="24.95" customHeight="1">
      <c r="A9" s="20">
        <v>4</v>
      </c>
      <c r="B9" s="26" t="s">
        <v>28</v>
      </c>
      <c r="C9" s="26" t="s">
        <v>100</v>
      </c>
      <c r="D9" s="14">
        <v>8000</v>
      </c>
      <c r="E9" s="14">
        <v>8000</v>
      </c>
      <c r="F9" s="14">
        <v>8000</v>
      </c>
      <c r="G9" s="22">
        <v>30</v>
      </c>
      <c r="H9" s="23">
        <v>24</v>
      </c>
      <c r="I9" s="20">
        <v>1</v>
      </c>
      <c r="J9" s="20">
        <v>4</v>
      </c>
      <c r="K9" s="20">
        <v>1</v>
      </c>
      <c r="L9" s="24">
        <f t="shared" si="0"/>
        <v>30</v>
      </c>
      <c r="M9" s="14">
        <v>0</v>
      </c>
      <c r="N9" s="24">
        <f t="shared" si="1"/>
        <v>8000.0000000000009</v>
      </c>
      <c r="O9" s="13"/>
      <c r="P9" s="25">
        <v>0</v>
      </c>
      <c r="Q9" s="23">
        <v>0</v>
      </c>
      <c r="R9" s="20">
        <f t="shared" si="2"/>
        <v>8000.0000000000009</v>
      </c>
      <c r="S9" s="13"/>
    </row>
    <row r="10" spans="1:19" ht="24.95" customHeight="1">
      <c r="A10" s="20">
        <v>5</v>
      </c>
      <c r="B10" s="26" t="s">
        <v>29</v>
      </c>
      <c r="C10" s="26" t="s">
        <v>102</v>
      </c>
      <c r="D10" s="14">
        <v>6000</v>
      </c>
      <c r="E10" s="14">
        <v>6000</v>
      </c>
      <c r="F10" s="14">
        <v>6000</v>
      </c>
      <c r="G10" s="22">
        <v>30</v>
      </c>
      <c r="H10" s="23">
        <v>25</v>
      </c>
      <c r="I10" s="20">
        <v>0</v>
      </c>
      <c r="J10" s="20">
        <v>4</v>
      </c>
      <c r="K10" s="20">
        <v>1</v>
      </c>
      <c r="L10" s="24">
        <f t="shared" si="0"/>
        <v>30</v>
      </c>
      <c r="M10" s="14">
        <v>0</v>
      </c>
      <c r="N10" s="24">
        <f t="shared" si="1"/>
        <v>6000</v>
      </c>
      <c r="O10" s="13"/>
      <c r="P10" s="25">
        <v>0</v>
      </c>
      <c r="Q10" s="23">
        <v>0</v>
      </c>
      <c r="R10" s="20">
        <f t="shared" si="2"/>
        <v>6000</v>
      </c>
      <c r="S10" s="13"/>
    </row>
    <row r="11" spans="1:19" ht="24.95" customHeight="1">
      <c r="A11" s="20">
        <v>6</v>
      </c>
      <c r="B11" s="26" t="s">
        <v>30</v>
      </c>
      <c r="C11" s="26" t="s">
        <v>103</v>
      </c>
      <c r="D11" s="14">
        <v>12000</v>
      </c>
      <c r="E11" s="14">
        <v>12000</v>
      </c>
      <c r="F11" s="14">
        <v>12000</v>
      </c>
      <c r="G11" s="22">
        <v>30</v>
      </c>
      <c r="H11" s="23">
        <v>23</v>
      </c>
      <c r="I11" s="20">
        <v>1</v>
      </c>
      <c r="J11" s="20">
        <v>4</v>
      </c>
      <c r="K11" s="20">
        <v>1</v>
      </c>
      <c r="L11" s="24">
        <f t="shared" si="0"/>
        <v>29</v>
      </c>
      <c r="M11" s="14">
        <v>1</v>
      </c>
      <c r="N11" s="24">
        <f t="shared" si="1"/>
        <v>11600</v>
      </c>
      <c r="O11" s="13"/>
      <c r="P11" s="25">
        <v>0</v>
      </c>
      <c r="Q11" s="23">
        <v>0</v>
      </c>
      <c r="R11" s="20">
        <f t="shared" si="2"/>
        <v>11600</v>
      </c>
      <c r="S11" s="13"/>
    </row>
    <row r="12" spans="1:19" ht="24.95" customHeight="1">
      <c r="A12" s="20">
        <v>7</v>
      </c>
      <c r="B12" s="26" t="s">
        <v>31</v>
      </c>
      <c r="C12" s="26" t="s">
        <v>100</v>
      </c>
      <c r="D12" s="14">
        <v>8000</v>
      </c>
      <c r="E12" s="14">
        <v>8000</v>
      </c>
      <c r="F12" s="14">
        <v>8000</v>
      </c>
      <c r="G12" s="22">
        <v>30</v>
      </c>
      <c r="H12" s="23">
        <v>25</v>
      </c>
      <c r="I12" s="20">
        <v>0</v>
      </c>
      <c r="J12" s="20">
        <v>4</v>
      </c>
      <c r="K12" s="20">
        <v>1</v>
      </c>
      <c r="L12" s="24">
        <f t="shared" si="0"/>
        <v>30</v>
      </c>
      <c r="M12" s="14">
        <v>0</v>
      </c>
      <c r="N12" s="24">
        <f t="shared" si="1"/>
        <v>8000.0000000000009</v>
      </c>
      <c r="O12" s="13"/>
      <c r="P12" s="25">
        <v>0</v>
      </c>
      <c r="Q12" s="23">
        <v>0</v>
      </c>
      <c r="R12" s="20">
        <f t="shared" si="2"/>
        <v>8000.0000000000009</v>
      </c>
      <c r="S12" s="13"/>
    </row>
    <row r="13" spans="1:19" ht="24.95" customHeight="1">
      <c r="A13" s="20">
        <v>8</v>
      </c>
      <c r="B13" s="26" t="s">
        <v>32</v>
      </c>
      <c r="C13" s="26" t="s">
        <v>104</v>
      </c>
      <c r="D13" s="14">
        <v>8000</v>
      </c>
      <c r="E13" s="14">
        <v>8000</v>
      </c>
      <c r="F13" s="14">
        <v>8000</v>
      </c>
      <c r="G13" s="22">
        <v>30</v>
      </c>
      <c r="H13" s="23">
        <v>23</v>
      </c>
      <c r="I13" s="20">
        <v>0</v>
      </c>
      <c r="J13" s="20">
        <v>4</v>
      </c>
      <c r="K13" s="20">
        <v>1</v>
      </c>
      <c r="L13" s="24">
        <f t="shared" si="0"/>
        <v>28</v>
      </c>
      <c r="M13" s="14">
        <v>2</v>
      </c>
      <c r="N13" s="24">
        <f t="shared" si="1"/>
        <v>7466.666666666667</v>
      </c>
      <c r="O13" s="13"/>
      <c r="P13" s="25">
        <v>0</v>
      </c>
      <c r="Q13" s="23">
        <v>0</v>
      </c>
      <c r="R13" s="20">
        <f t="shared" si="2"/>
        <v>7466.666666666667</v>
      </c>
      <c r="S13" s="13"/>
    </row>
    <row r="14" spans="1:19" ht="24.95" customHeight="1">
      <c r="A14" s="20">
        <v>9</v>
      </c>
      <c r="B14" s="26" t="s">
        <v>34</v>
      </c>
      <c r="C14" s="26" t="s">
        <v>105</v>
      </c>
      <c r="D14" s="14">
        <v>6000</v>
      </c>
      <c r="E14" s="14">
        <v>6000</v>
      </c>
      <c r="F14" s="14">
        <v>6000</v>
      </c>
      <c r="G14" s="22">
        <v>30</v>
      </c>
      <c r="H14" s="23">
        <v>21</v>
      </c>
      <c r="I14" s="20">
        <v>0</v>
      </c>
      <c r="J14" s="20">
        <v>4</v>
      </c>
      <c r="K14" s="20">
        <v>1</v>
      </c>
      <c r="L14" s="24">
        <f t="shared" si="0"/>
        <v>26</v>
      </c>
      <c r="M14" s="14">
        <v>4</v>
      </c>
      <c r="N14" s="24">
        <f t="shared" si="1"/>
        <v>5200</v>
      </c>
      <c r="O14" s="13"/>
      <c r="P14" s="25">
        <v>0</v>
      </c>
      <c r="Q14" s="23">
        <v>0</v>
      </c>
      <c r="R14" s="20">
        <f t="shared" si="2"/>
        <v>5200</v>
      </c>
      <c r="S14" s="13"/>
    </row>
    <row r="15" spans="1:19" ht="24.95" customHeight="1">
      <c r="A15" s="20">
        <v>10</v>
      </c>
      <c r="B15" s="26" t="s">
        <v>35</v>
      </c>
      <c r="C15" s="26" t="s">
        <v>106</v>
      </c>
      <c r="D15" s="14">
        <v>6000</v>
      </c>
      <c r="E15" s="14">
        <v>6000</v>
      </c>
      <c r="F15" s="14">
        <v>6000</v>
      </c>
      <c r="G15" s="22">
        <v>30</v>
      </c>
      <c r="H15" s="23">
        <v>23</v>
      </c>
      <c r="I15" s="20">
        <v>0</v>
      </c>
      <c r="J15" s="20">
        <v>4</v>
      </c>
      <c r="K15" s="20">
        <v>1</v>
      </c>
      <c r="L15" s="24">
        <f>SUM(H15:K15)</f>
        <v>28</v>
      </c>
      <c r="M15" s="14">
        <v>2</v>
      </c>
      <c r="N15" s="24">
        <f t="shared" si="1"/>
        <v>5600</v>
      </c>
      <c r="O15" s="13"/>
      <c r="P15" s="25">
        <v>0</v>
      </c>
      <c r="Q15" s="23">
        <v>0</v>
      </c>
      <c r="R15" s="20">
        <f t="shared" si="2"/>
        <v>5600</v>
      </c>
      <c r="S15" s="13"/>
    </row>
    <row r="16" spans="1:19" ht="24.95" customHeight="1">
      <c r="A16" s="20">
        <v>11</v>
      </c>
      <c r="B16" s="26" t="s">
        <v>36</v>
      </c>
      <c r="C16" s="26" t="s">
        <v>107</v>
      </c>
      <c r="D16" s="14">
        <v>10000</v>
      </c>
      <c r="E16" s="14">
        <v>10000</v>
      </c>
      <c r="F16" s="14">
        <v>10000</v>
      </c>
      <c r="G16" s="22">
        <v>30</v>
      </c>
      <c r="H16" s="23">
        <v>21</v>
      </c>
      <c r="I16" s="20">
        <v>0</v>
      </c>
      <c r="J16" s="20">
        <v>4</v>
      </c>
      <c r="K16" s="20">
        <v>1</v>
      </c>
      <c r="L16" s="24">
        <f t="shared" si="0"/>
        <v>26</v>
      </c>
      <c r="M16" s="14">
        <v>4</v>
      </c>
      <c r="N16" s="24">
        <f t="shared" si="1"/>
        <v>8666.6666666666661</v>
      </c>
      <c r="O16" s="13"/>
      <c r="P16" s="25">
        <v>0</v>
      </c>
      <c r="Q16" s="23">
        <v>0</v>
      </c>
      <c r="R16" s="20">
        <f t="shared" si="2"/>
        <v>8666.6666666666661</v>
      </c>
      <c r="S16" s="13"/>
    </row>
    <row r="17" spans="1:19" ht="24.95" customHeight="1">
      <c r="A17" s="20">
        <v>12</v>
      </c>
      <c r="B17" s="26" t="s">
        <v>38</v>
      </c>
      <c r="C17" s="26" t="s">
        <v>105</v>
      </c>
      <c r="D17" s="14">
        <v>6000</v>
      </c>
      <c r="E17" s="14">
        <v>6000</v>
      </c>
      <c r="F17" s="14">
        <v>6000</v>
      </c>
      <c r="G17" s="22">
        <v>30</v>
      </c>
      <c r="H17" s="23">
        <v>21</v>
      </c>
      <c r="I17" s="20">
        <v>0</v>
      </c>
      <c r="J17" s="20">
        <v>4</v>
      </c>
      <c r="K17" s="20">
        <v>1</v>
      </c>
      <c r="L17" s="24">
        <f t="shared" si="0"/>
        <v>26</v>
      </c>
      <c r="M17" s="14">
        <v>4</v>
      </c>
      <c r="N17" s="24">
        <f t="shared" si="1"/>
        <v>5200</v>
      </c>
      <c r="O17" s="13"/>
      <c r="P17" s="25">
        <v>0</v>
      </c>
      <c r="Q17" s="23">
        <v>0</v>
      </c>
      <c r="R17" s="20">
        <f t="shared" si="2"/>
        <v>5200</v>
      </c>
      <c r="S17" s="13"/>
    </row>
    <row r="18" spans="1:19" ht="24.95" customHeight="1">
      <c r="A18" s="20">
        <v>13</v>
      </c>
      <c r="B18" s="26" t="s">
        <v>20</v>
      </c>
      <c r="C18" s="26" t="s">
        <v>106</v>
      </c>
      <c r="D18" s="14">
        <v>10000</v>
      </c>
      <c r="E18" s="14">
        <v>10000</v>
      </c>
      <c r="F18" s="14">
        <v>10000</v>
      </c>
      <c r="G18" s="22">
        <v>30</v>
      </c>
      <c r="H18" s="23">
        <v>15</v>
      </c>
      <c r="I18" s="20">
        <v>0</v>
      </c>
      <c r="J18" s="20">
        <v>3</v>
      </c>
      <c r="K18" s="20">
        <v>1</v>
      </c>
      <c r="L18" s="24">
        <f t="shared" si="0"/>
        <v>19</v>
      </c>
      <c r="M18" s="14">
        <v>11</v>
      </c>
      <c r="N18" s="24">
        <f t="shared" si="1"/>
        <v>6333.333333333333</v>
      </c>
      <c r="O18" s="13"/>
      <c r="P18" s="25">
        <v>0</v>
      </c>
      <c r="Q18" s="23">
        <v>0</v>
      </c>
      <c r="R18" s="20">
        <f t="shared" si="2"/>
        <v>6333.333333333333</v>
      </c>
      <c r="S18" s="13"/>
    </row>
    <row r="19" spans="1:19" ht="45.75" customHeight="1">
      <c r="A19" s="29"/>
      <c r="B19" s="27"/>
      <c r="C19" s="27"/>
      <c r="D19" s="12"/>
      <c r="E19" s="12"/>
      <c r="F19" s="12"/>
      <c r="G19" s="12"/>
      <c r="H19" s="28"/>
      <c r="I19" s="12"/>
      <c r="J19" s="12"/>
      <c r="K19" s="12"/>
      <c r="L19" s="12"/>
      <c r="M19" s="12"/>
      <c r="N19" s="12"/>
      <c r="O19" s="12"/>
      <c r="P19" s="12"/>
      <c r="Q19" s="13" t="s">
        <v>18</v>
      </c>
      <c r="R19" s="14">
        <f>SUM(R6:R18)</f>
        <v>105066.66666666667</v>
      </c>
      <c r="S19" s="12"/>
    </row>
    <row r="20" spans="1:19" ht="15.75">
      <c r="A20" s="17"/>
      <c r="B20" s="18"/>
      <c r="C20" s="18"/>
      <c r="D20" s="10"/>
      <c r="E20" s="10"/>
      <c r="F20" s="10"/>
      <c r="G20" s="10"/>
      <c r="H20" s="19"/>
      <c r="I20" s="10"/>
      <c r="J20" s="10"/>
      <c r="K20" s="10"/>
      <c r="L20" s="10"/>
      <c r="M20" s="10"/>
      <c r="N20" s="10"/>
      <c r="O20" s="10"/>
      <c r="P20" s="10"/>
      <c r="Q20" s="7"/>
      <c r="R20" s="11"/>
      <c r="S20" s="10"/>
    </row>
    <row r="21" spans="1:19" ht="15.75">
      <c r="A21" s="17"/>
      <c r="B21" s="18"/>
      <c r="C21" s="18"/>
      <c r="D21" s="10" t="s">
        <v>33</v>
      </c>
      <c r="E21" s="10"/>
      <c r="F21" s="10"/>
      <c r="G21" s="10"/>
      <c r="H21" s="19"/>
      <c r="I21" s="10"/>
      <c r="J21" s="10"/>
      <c r="K21" s="10"/>
      <c r="L21" s="10"/>
      <c r="M21" s="10"/>
      <c r="N21" s="10"/>
      <c r="O21" s="10"/>
      <c r="P21" s="10"/>
      <c r="Q21" s="7"/>
      <c r="R21" s="11"/>
      <c r="S21" s="10"/>
    </row>
    <row r="22" spans="1:19" ht="15.75">
      <c r="A22" s="6"/>
      <c r="B22" s="16" t="s">
        <v>15</v>
      </c>
      <c r="C22" s="16"/>
      <c r="D22" s="7"/>
      <c r="E22" s="8"/>
      <c r="F22" s="8"/>
      <c r="G22" s="8"/>
      <c r="H22" s="8"/>
      <c r="I22" s="76" t="s">
        <v>16</v>
      </c>
      <c r="J22" s="76"/>
      <c r="K22" s="76"/>
      <c r="L22" s="76"/>
      <c r="M22" s="76"/>
      <c r="N22" s="8"/>
      <c r="O22" s="9"/>
      <c r="P22" s="8"/>
      <c r="Q22" s="8"/>
      <c r="R22" s="7" t="s">
        <v>21</v>
      </c>
      <c r="S22" s="10"/>
    </row>
  </sheetData>
  <mergeCells count="5">
    <mergeCell ref="A1:S1"/>
    <mergeCell ref="A2:S2"/>
    <mergeCell ref="A3:S3"/>
    <mergeCell ref="A4:S4"/>
    <mergeCell ref="I22:M22"/>
  </mergeCells>
  <pageMargins left="0.18" right="0.16" top="0.25" bottom="0.35" header="0.17" footer="0.3"/>
  <pageSetup scale="6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opLeftCell="A9" workbookViewId="0">
      <selection activeCell="C5" sqref="C5:C12"/>
    </sheetView>
  </sheetViews>
  <sheetFormatPr defaultRowHeight="15"/>
  <cols>
    <col min="2" max="2" width="20.5703125" bestFit="1" customWidth="1"/>
    <col min="3" max="3" width="20.5703125" customWidth="1"/>
    <col min="14" max="14" width="9.5703125" bestFit="1" customWidth="1"/>
    <col min="19" max="19" width="19.28515625" customWidth="1"/>
  </cols>
  <sheetData>
    <row r="1" spans="1:19" ht="23.25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8">
      <c r="A2" s="73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>
      <c r="A3" s="74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.7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45">
      <c r="A5" s="4" t="s">
        <v>0</v>
      </c>
      <c r="B5" s="15" t="s">
        <v>1</v>
      </c>
      <c r="C5" s="15" t="s">
        <v>98</v>
      </c>
      <c r="D5" s="1" t="s">
        <v>2</v>
      </c>
      <c r="E5" s="1" t="s">
        <v>3</v>
      </c>
      <c r="F5" s="2" t="s">
        <v>4</v>
      </c>
      <c r="G5" s="1" t="s">
        <v>5</v>
      </c>
      <c r="H5" s="3" t="s">
        <v>6</v>
      </c>
      <c r="I5" s="1" t="s">
        <v>17</v>
      </c>
      <c r="J5" s="1" t="s">
        <v>23</v>
      </c>
      <c r="K5" s="1" t="s">
        <v>7</v>
      </c>
      <c r="L5" s="1" t="s">
        <v>8</v>
      </c>
      <c r="M5" s="4" t="s">
        <v>9</v>
      </c>
      <c r="N5" s="4" t="s">
        <v>2</v>
      </c>
      <c r="O5" s="1" t="s">
        <v>10</v>
      </c>
      <c r="P5" s="4" t="s">
        <v>11</v>
      </c>
      <c r="Q5" s="1" t="s">
        <v>12</v>
      </c>
      <c r="R5" s="4" t="s">
        <v>13</v>
      </c>
      <c r="S5" s="5" t="s">
        <v>14</v>
      </c>
    </row>
    <row r="6" spans="1:19" ht="24.95" customHeight="1">
      <c r="A6" s="20">
        <v>1</v>
      </c>
      <c r="B6" s="21" t="s">
        <v>25</v>
      </c>
      <c r="C6" s="21" t="s">
        <v>99</v>
      </c>
      <c r="D6" s="20">
        <v>15000</v>
      </c>
      <c r="E6" s="20">
        <v>15000</v>
      </c>
      <c r="F6" s="20">
        <v>15000</v>
      </c>
      <c r="G6" s="22">
        <v>31</v>
      </c>
      <c r="H6" s="23">
        <v>22</v>
      </c>
      <c r="I6" s="20">
        <v>0</v>
      </c>
      <c r="J6" s="20">
        <v>5</v>
      </c>
      <c r="K6" s="20">
        <v>4</v>
      </c>
      <c r="L6" s="24">
        <f>SUM(H6:K6)</f>
        <v>31</v>
      </c>
      <c r="M6" s="20">
        <v>0</v>
      </c>
      <c r="N6" s="24">
        <f>F6/G6*L6</f>
        <v>15000</v>
      </c>
      <c r="O6" s="20"/>
      <c r="P6" s="25">
        <v>0</v>
      </c>
      <c r="Q6" s="23">
        <v>0</v>
      </c>
      <c r="R6" s="20">
        <f>N6-O6-P6-Q6</f>
        <v>15000</v>
      </c>
      <c r="S6" s="13"/>
    </row>
    <row r="7" spans="1:19" ht="24.95" customHeight="1">
      <c r="A7" s="20">
        <v>2</v>
      </c>
      <c r="B7" s="21" t="s">
        <v>26</v>
      </c>
      <c r="C7" s="21" t="s">
        <v>100</v>
      </c>
      <c r="D7" s="20">
        <v>12000</v>
      </c>
      <c r="E7" s="20">
        <v>12000</v>
      </c>
      <c r="F7" s="20">
        <v>12000</v>
      </c>
      <c r="G7" s="22">
        <v>31</v>
      </c>
      <c r="H7" s="23">
        <v>22</v>
      </c>
      <c r="I7" s="20">
        <v>0</v>
      </c>
      <c r="J7" s="20">
        <v>5</v>
      </c>
      <c r="K7" s="20">
        <v>4</v>
      </c>
      <c r="L7" s="24">
        <f t="shared" ref="L7:L18" si="0">SUM(H7:K7)</f>
        <v>31</v>
      </c>
      <c r="M7" s="20">
        <v>0</v>
      </c>
      <c r="N7" s="24">
        <f t="shared" ref="N7:N18" si="1">F7/G7*L7</f>
        <v>12000</v>
      </c>
      <c r="O7" s="20"/>
      <c r="P7" s="25">
        <v>0</v>
      </c>
      <c r="Q7" s="23">
        <v>0</v>
      </c>
      <c r="R7" s="20">
        <f t="shared" ref="R7:R18" si="2">N7-O7-P7-Q7</f>
        <v>12000</v>
      </c>
      <c r="S7" s="13"/>
    </row>
    <row r="8" spans="1:19" ht="24.95" customHeight="1">
      <c r="A8" s="20">
        <v>3</v>
      </c>
      <c r="B8" s="26" t="s">
        <v>27</v>
      </c>
      <c r="C8" s="26" t="s">
        <v>101</v>
      </c>
      <c r="D8" s="14">
        <v>6000</v>
      </c>
      <c r="E8" s="14">
        <v>6000</v>
      </c>
      <c r="F8" s="14">
        <v>6000</v>
      </c>
      <c r="G8" s="22">
        <v>31</v>
      </c>
      <c r="H8" s="23">
        <v>21</v>
      </c>
      <c r="I8" s="20">
        <v>1</v>
      </c>
      <c r="J8" s="20">
        <v>5</v>
      </c>
      <c r="K8" s="20">
        <v>4</v>
      </c>
      <c r="L8" s="24">
        <f t="shared" si="0"/>
        <v>31</v>
      </c>
      <c r="M8" s="14">
        <v>0</v>
      </c>
      <c r="N8" s="24">
        <f t="shared" si="1"/>
        <v>6000</v>
      </c>
      <c r="O8" s="13"/>
      <c r="P8" s="25">
        <v>0</v>
      </c>
      <c r="Q8" s="23">
        <v>0</v>
      </c>
      <c r="R8" s="20">
        <f t="shared" si="2"/>
        <v>6000</v>
      </c>
      <c r="S8" s="13"/>
    </row>
    <row r="9" spans="1:19" ht="24.95" customHeight="1">
      <c r="A9" s="20">
        <v>4</v>
      </c>
      <c r="B9" s="26" t="s">
        <v>28</v>
      </c>
      <c r="C9" s="26" t="s">
        <v>100</v>
      </c>
      <c r="D9" s="14">
        <v>8000</v>
      </c>
      <c r="E9" s="14">
        <v>8000</v>
      </c>
      <c r="F9" s="14">
        <v>8000</v>
      </c>
      <c r="G9" s="22">
        <v>31</v>
      </c>
      <c r="H9" s="23">
        <v>23</v>
      </c>
      <c r="I9" s="20">
        <v>0</v>
      </c>
      <c r="J9" s="20">
        <v>5</v>
      </c>
      <c r="K9" s="20">
        <v>4</v>
      </c>
      <c r="L9" s="24">
        <f t="shared" si="0"/>
        <v>32</v>
      </c>
      <c r="M9" s="14">
        <v>0</v>
      </c>
      <c r="N9" s="24">
        <f t="shared" si="1"/>
        <v>8258.0645161290322</v>
      </c>
      <c r="O9" s="13"/>
      <c r="P9" s="25">
        <v>0</v>
      </c>
      <c r="Q9" s="23">
        <v>0</v>
      </c>
      <c r="R9" s="20">
        <f t="shared" si="2"/>
        <v>8258.0645161290322</v>
      </c>
      <c r="S9" s="13"/>
    </row>
    <row r="10" spans="1:19" ht="24.95" customHeight="1">
      <c r="A10" s="20">
        <v>5</v>
      </c>
      <c r="B10" s="26" t="s">
        <v>29</v>
      </c>
      <c r="C10" s="26" t="s">
        <v>102</v>
      </c>
      <c r="D10" s="14">
        <v>6000</v>
      </c>
      <c r="E10" s="14">
        <v>6000</v>
      </c>
      <c r="F10" s="14">
        <v>6000</v>
      </c>
      <c r="G10" s="22">
        <v>31</v>
      </c>
      <c r="H10" s="23">
        <v>23</v>
      </c>
      <c r="I10" s="20">
        <v>0</v>
      </c>
      <c r="J10" s="20">
        <v>5</v>
      </c>
      <c r="K10" s="20">
        <v>4</v>
      </c>
      <c r="L10" s="24">
        <f t="shared" si="0"/>
        <v>32</v>
      </c>
      <c r="M10" s="14">
        <v>0</v>
      </c>
      <c r="N10" s="24">
        <f t="shared" si="1"/>
        <v>6193.5483870967746</v>
      </c>
      <c r="O10" s="13"/>
      <c r="P10" s="25">
        <v>0</v>
      </c>
      <c r="Q10" s="23">
        <v>0</v>
      </c>
      <c r="R10" s="20">
        <f t="shared" si="2"/>
        <v>6193.5483870967746</v>
      </c>
      <c r="S10" s="13"/>
    </row>
    <row r="11" spans="1:19" ht="24.95" customHeight="1">
      <c r="A11" s="20">
        <v>6</v>
      </c>
      <c r="B11" s="26" t="s">
        <v>30</v>
      </c>
      <c r="C11" s="26" t="s">
        <v>103</v>
      </c>
      <c r="D11" s="14">
        <v>12000</v>
      </c>
      <c r="E11" s="14">
        <v>12000</v>
      </c>
      <c r="F11" s="14">
        <v>12000</v>
      </c>
      <c r="G11" s="22">
        <v>31</v>
      </c>
      <c r="H11" s="23">
        <v>21</v>
      </c>
      <c r="I11" s="20">
        <v>1</v>
      </c>
      <c r="J11" s="20">
        <v>5</v>
      </c>
      <c r="K11" s="20">
        <v>4</v>
      </c>
      <c r="L11" s="24">
        <f t="shared" si="0"/>
        <v>31</v>
      </c>
      <c r="M11" s="14">
        <v>0</v>
      </c>
      <c r="N11" s="24">
        <f t="shared" si="1"/>
        <v>12000</v>
      </c>
      <c r="O11" s="13"/>
      <c r="P11" s="25">
        <v>0</v>
      </c>
      <c r="Q11" s="23">
        <v>0</v>
      </c>
      <c r="R11" s="20">
        <f t="shared" si="2"/>
        <v>12000</v>
      </c>
      <c r="S11" s="13"/>
    </row>
    <row r="12" spans="1:19" ht="24.95" customHeight="1">
      <c r="A12" s="20">
        <v>7</v>
      </c>
      <c r="B12" s="26" t="s">
        <v>31</v>
      </c>
      <c r="C12" s="26" t="s">
        <v>100</v>
      </c>
      <c r="D12" s="14">
        <v>8000</v>
      </c>
      <c r="E12" s="14">
        <v>8000</v>
      </c>
      <c r="F12" s="14">
        <v>8000</v>
      </c>
      <c r="G12" s="22">
        <v>31</v>
      </c>
      <c r="H12" s="23">
        <v>23</v>
      </c>
      <c r="I12" s="20">
        <v>0</v>
      </c>
      <c r="J12" s="20">
        <v>5</v>
      </c>
      <c r="K12" s="20">
        <v>4</v>
      </c>
      <c r="L12" s="24">
        <f t="shared" si="0"/>
        <v>32</v>
      </c>
      <c r="M12" s="14">
        <v>0</v>
      </c>
      <c r="N12" s="24">
        <f t="shared" si="1"/>
        <v>8258.0645161290322</v>
      </c>
      <c r="O12" s="13"/>
      <c r="P12" s="25">
        <v>0</v>
      </c>
      <c r="Q12" s="23">
        <v>0</v>
      </c>
      <c r="R12" s="20">
        <f t="shared" si="2"/>
        <v>8258.0645161290322</v>
      </c>
      <c r="S12" s="13"/>
    </row>
    <row r="13" spans="1:19" ht="24.95" customHeight="1">
      <c r="A13" s="20">
        <v>8</v>
      </c>
      <c r="B13" s="26" t="s">
        <v>32</v>
      </c>
      <c r="C13" s="26" t="s">
        <v>104</v>
      </c>
      <c r="D13" s="14">
        <v>8000</v>
      </c>
      <c r="E13" s="14">
        <v>8000</v>
      </c>
      <c r="F13" s="14">
        <v>8000</v>
      </c>
      <c r="G13" s="22">
        <v>31</v>
      </c>
      <c r="H13" s="23">
        <v>22</v>
      </c>
      <c r="I13" s="20">
        <v>0</v>
      </c>
      <c r="J13" s="20">
        <v>5</v>
      </c>
      <c r="K13" s="20">
        <v>4</v>
      </c>
      <c r="L13" s="24">
        <f t="shared" si="0"/>
        <v>31</v>
      </c>
      <c r="M13" s="14">
        <v>0</v>
      </c>
      <c r="N13" s="24">
        <f t="shared" si="1"/>
        <v>8000</v>
      </c>
      <c r="O13" s="13"/>
      <c r="P13" s="25">
        <v>0</v>
      </c>
      <c r="Q13" s="23">
        <v>0</v>
      </c>
      <c r="R13" s="20">
        <f t="shared" si="2"/>
        <v>8000</v>
      </c>
      <c r="S13" s="13"/>
    </row>
    <row r="14" spans="1:19" ht="24.95" customHeight="1">
      <c r="A14" s="20">
        <v>9</v>
      </c>
      <c r="B14" s="26" t="s">
        <v>34</v>
      </c>
      <c r="C14" s="26" t="s">
        <v>105</v>
      </c>
      <c r="D14" s="14">
        <v>6000</v>
      </c>
      <c r="E14" s="14">
        <v>6000</v>
      </c>
      <c r="F14" s="14">
        <v>6000</v>
      </c>
      <c r="G14" s="22">
        <v>31</v>
      </c>
      <c r="H14" s="23">
        <v>23</v>
      </c>
      <c r="I14" s="20">
        <v>0</v>
      </c>
      <c r="J14" s="20">
        <v>5</v>
      </c>
      <c r="K14" s="20">
        <v>4</v>
      </c>
      <c r="L14" s="24">
        <f t="shared" si="0"/>
        <v>32</v>
      </c>
      <c r="M14" s="14">
        <v>0</v>
      </c>
      <c r="N14" s="24">
        <f t="shared" si="1"/>
        <v>6193.5483870967746</v>
      </c>
      <c r="O14" s="13"/>
      <c r="P14" s="25">
        <v>0</v>
      </c>
      <c r="Q14" s="23">
        <v>0</v>
      </c>
      <c r="R14" s="20">
        <f t="shared" si="2"/>
        <v>6193.5483870967746</v>
      </c>
      <c r="S14" s="13"/>
    </row>
    <row r="15" spans="1:19" ht="24.95" customHeight="1">
      <c r="A15" s="20">
        <v>10</v>
      </c>
      <c r="B15" s="26" t="s">
        <v>35</v>
      </c>
      <c r="C15" s="26" t="s">
        <v>106</v>
      </c>
      <c r="D15" s="14">
        <v>6000</v>
      </c>
      <c r="E15" s="14">
        <v>6000</v>
      </c>
      <c r="F15" s="14">
        <v>6000</v>
      </c>
      <c r="G15" s="22">
        <v>31</v>
      </c>
      <c r="H15" s="23">
        <v>23</v>
      </c>
      <c r="I15" s="20">
        <v>0</v>
      </c>
      <c r="J15" s="20">
        <v>5</v>
      </c>
      <c r="K15" s="20">
        <v>4</v>
      </c>
      <c r="L15" s="24">
        <f>SUM(H15:K15)</f>
        <v>32</v>
      </c>
      <c r="M15" s="14">
        <v>0</v>
      </c>
      <c r="N15" s="24">
        <f t="shared" si="1"/>
        <v>6193.5483870967746</v>
      </c>
      <c r="O15" s="13"/>
      <c r="P15" s="25">
        <v>0</v>
      </c>
      <c r="Q15" s="23">
        <v>0</v>
      </c>
      <c r="R15" s="20">
        <f t="shared" si="2"/>
        <v>6193.5483870967746</v>
      </c>
      <c r="S15" s="13"/>
    </row>
    <row r="16" spans="1:19" ht="24.95" customHeight="1">
      <c r="A16" s="20">
        <v>11</v>
      </c>
      <c r="B16" s="26" t="s">
        <v>36</v>
      </c>
      <c r="C16" s="26" t="s">
        <v>107</v>
      </c>
      <c r="D16" s="14">
        <v>10000</v>
      </c>
      <c r="E16" s="14">
        <v>10000</v>
      </c>
      <c r="F16" s="14">
        <v>10000</v>
      </c>
      <c r="G16" s="22">
        <v>31</v>
      </c>
      <c r="H16" s="23">
        <v>22</v>
      </c>
      <c r="I16" s="20">
        <v>1</v>
      </c>
      <c r="J16" s="20">
        <v>5</v>
      </c>
      <c r="K16" s="20">
        <v>4</v>
      </c>
      <c r="L16" s="24">
        <f t="shared" si="0"/>
        <v>32</v>
      </c>
      <c r="M16" s="14">
        <v>1</v>
      </c>
      <c r="N16" s="24">
        <f t="shared" si="1"/>
        <v>10322.58064516129</v>
      </c>
      <c r="O16" s="13"/>
      <c r="P16" s="25">
        <v>0</v>
      </c>
      <c r="Q16" s="23">
        <v>0</v>
      </c>
      <c r="R16" s="20">
        <f t="shared" si="2"/>
        <v>10322.58064516129</v>
      </c>
      <c r="S16" s="13"/>
    </row>
    <row r="17" spans="1:19" ht="24.95" customHeight="1">
      <c r="A17" s="20">
        <v>12</v>
      </c>
      <c r="B17" s="26" t="s">
        <v>38</v>
      </c>
      <c r="C17" s="26" t="s">
        <v>105</v>
      </c>
      <c r="D17" s="14">
        <v>6000</v>
      </c>
      <c r="E17" s="14">
        <v>6000</v>
      </c>
      <c r="F17" s="14">
        <v>6000</v>
      </c>
      <c r="G17" s="22">
        <v>31</v>
      </c>
      <c r="H17" s="23">
        <v>22</v>
      </c>
      <c r="I17" s="20">
        <v>0</v>
      </c>
      <c r="J17" s="20">
        <v>5</v>
      </c>
      <c r="K17" s="20">
        <v>4</v>
      </c>
      <c r="L17" s="24">
        <f t="shared" si="0"/>
        <v>31</v>
      </c>
      <c r="M17" s="14">
        <v>0</v>
      </c>
      <c r="N17" s="24">
        <f t="shared" si="1"/>
        <v>6000</v>
      </c>
      <c r="O17" s="13"/>
      <c r="P17" s="25">
        <v>0</v>
      </c>
      <c r="Q17" s="23">
        <v>0</v>
      </c>
      <c r="R17" s="20">
        <f t="shared" si="2"/>
        <v>6000</v>
      </c>
      <c r="S17" s="13"/>
    </row>
    <row r="18" spans="1:19" ht="24.95" customHeight="1">
      <c r="A18" s="20">
        <v>13</v>
      </c>
      <c r="B18" s="26" t="s">
        <v>20</v>
      </c>
      <c r="C18" s="26" t="s">
        <v>106</v>
      </c>
      <c r="D18" s="14">
        <v>10000</v>
      </c>
      <c r="E18" s="14">
        <v>10000</v>
      </c>
      <c r="F18" s="14">
        <v>10000</v>
      </c>
      <c r="G18" s="22">
        <v>31</v>
      </c>
      <c r="H18" s="23">
        <v>25</v>
      </c>
      <c r="I18" s="20">
        <v>1</v>
      </c>
      <c r="J18" s="20">
        <v>5</v>
      </c>
      <c r="K18" s="20">
        <v>4</v>
      </c>
      <c r="L18" s="24">
        <f t="shared" si="0"/>
        <v>35</v>
      </c>
      <c r="M18" s="14">
        <v>0</v>
      </c>
      <c r="N18" s="24">
        <f t="shared" si="1"/>
        <v>11290.322580645161</v>
      </c>
      <c r="O18" s="13"/>
      <c r="P18" s="25">
        <v>0</v>
      </c>
      <c r="Q18" s="23">
        <v>0</v>
      </c>
      <c r="R18" s="20">
        <f t="shared" si="2"/>
        <v>11290.322580645161</v>
      </c>
      <c r="S18" s="13"/>
    </row>
    <row r="19" spans="1:19" ht="24.95" customHeight="1">
      <c r="A19" s="20">
        <v>14</v>
      </c>
      <c r="B19" s="26" t="s">
        <v>42</v>
      </c>
      <c r="C19" s="26" t="s">
        <v>108</v>
      </c>
      <c r="D19" s="14">
        <v>10000</v>
      </c>
      <c r="E19" s="14">
        <v>10000</v>
      </c>
      <c r="F19" s="14">
        <v>10000</v>
      </c>
      <c r="G19" s="22">
        <v>31</v>
      </c>
      <c r="H19" s="23">
        <v>23</v>
      </c>
      <c r="I19" s="20">
        <v>0</v>
      </c>
      <c r="J19" s="20">
        <v>5</v>
      </c>
      <c r="K19" s="20">
        <v>4</v>
      </c>
      <c r="L19" s="24">
        <f t="shared" ref="L19:L20" si="3">SUM(H19:K19)</f>
        <v>32</v>
      </c>
      <c r="M19" s="14">
        <v>0</v>
      </c>
      <c r="N19" s="24">
        <f t="shared" ref="N19:N20" si="4">F19/G19*L19</f>
        <v>10322.58064516129</v>
      </c>
      <c r="O19" s="13"/>
      <c r="P19" s="25">
        <v>0</v>
      </c>
      <c r="Q19" s="23">
        <v>0</v>
      </c>
      <c r="R19" s="20">
        <f t="shared" ref="R19:R20" si="5">N19-O19-P19-Q19</f>
        <v>10322.58064516129</v>
      </c>
      <c r="S19" s="13"/>
    </row>
    <row r="20" spans="1:19" ht="24.95" customHeight="1">
      <c r="A20" s="20">
        <v>15</v>
      </c>
      <c r="B20" s="26" t="s">
        <v>43</v>
      </c>
      <c r="C20" s="26" t="s">
        <v>109</v>
      </c>
      <c r="D20" s="14">
        <v>8000</v>
      </c>
      <c r="E20" s="14">
        <v>8000</v>
      </c>
      <c r="F20" s="14">
        <v>8000</v>
      </c>
      <c r="G20" s="22">
        <v>31</v>
      </c>
      <c r="H20" s="23">
        <v>15</v>
      </c>
      <c r="I20" s="20">
        <v>0</v>
      </c>
      <c r="J20" s="20">
        <v>3</v>
      </c>
      <c r="K20" s="20">
        <v>1</v>
      </c>
      <c r="L20" s="24">
        <f t="shared" si="3"/>
        <v>19</v>
      </c>
      <c r="M20" s="14">
        <v>11</v>
      </c>
      <c r="N20" s="24">
        <f t="shared" si="4"/>
        <v>4903.2258064516127</v>
      </c>
      <c r="O20" s="13"/>
      <c r="P20" s="25">
        <v>0</v>
      </c>
      <c r="Q20" s="23">
        <v>0</v>
      </c>
      <c r="R20" s="20">
        <f t="shared" si="5"/>
        <v>4903.2258064516127</v>
      </c>
      <c r="S20" s="13"/>
    </row>
    <row r="21" spans="1:19" ht="63" customHeight="1">
      <c r="A21" s="29"/>
      <c r="B21" s="27"/>
      <c r="C21" s="27"/>
      <c r="D21" s="12"/>
      <c r="E21" s="12"/>
      <c r="F21" s="12"/>
      <c r="G21" s="12"/>
      <c r="H21" s="28"/>
      <c r="I21" s="12"/>
      <c r="J21" s="12"/>
      <c r="K21" s="12"/>
      <c r="L21" s="12"/>
      <c r="M21" s="12"/>
      <c r="N21" s="12"/>
      <c r="O21" s="12"/>
      <c r="P21" s="12"/>
      <c r="Q21" s="13" t="s">
        <v>18</v>
      </c>
      <c r="R21" s="14">
        <f>SUM(R6:R20)</f>
        <v>130935.48387096773</v>
      </c>
      <c r="S21" s="12"/>
    </row>
    <row r="22" spans="1:19" ht="15.75">
      <c r="A22" s="17"/>
      <c r="B22" s="18"/>
      <c r="C22" s="18"/>
      <c r="D22" s="10"/>
      <c r="E22" s="10"/>
      <c r="F22" s="10"/>
      <c r="G22" s="10"/>
      <c r="H22" s="19"/>
      <c r="I22" s="10"/>
      <c r="J22" s="10"/>
      <c r="K22" s="10"/>
      <c r="L22" s="10"/>
      <c r="M22" s="10"/>
      <c r="N22" s="10"/>
      <c r="O22" s="10"/>
      <c r="P22" s="10"/>
      <c r="Q22" s="7"/>
      <c r="R22" s="11"/>
      <c r="S22" s="10"/>
    </row>
    <row r="23" spans="1:19" ht="15.75">
      <c r="A23" s="17"/>
      <c r="B23" s="18"/>
      <c r="C23" s="18"/>
      <c r="D23" s="10"/>
      <c r="E23" s="10"/>
      <c r="F23" s="10"/>
      <c r="G23" s="10"/>
      <c r="H23" s="19"/>
      <c r="I23" s="10"/>
      <c r="J23" s="10"/>
      <c r="K23" s="10"/>
      <c r="L23" s="10"/>
      <c r="M23" s="10"/>
      <c r="N23" s="10"/>
      <c r="O23" s="10"/>
      <c r="P23" s="10"/>
      <c r="Q23" s="7"/>
      <c r="R23" s="11"/>
      <c r="S23" s="10"/>
    </row>
    <row r="24" spans="1:19" ht="15.75">
      <c r="A24" s="17"/>
      <c r="B24" s="18"/>
      <c r="C24" s="18"/>
      <c r="D24" s="10" t="s">
        <v>33</v>
      </c>
      <c r="E24" s="10"/>
      <c r="F24" s="10"/>
      <c r="G24" s="10"/>
      <c r="H24" s="19"/>
      <c r="I24" s="10"/>
      <c r="J24" s="10"/>
      <c r="K24" s="10"/>
      <c r="L24" s="10"/>
      <c r="M24" s="10"/>
      <c r="N24" s="10"/>
      <c r="O24" s="10"/>
      <c r="P24" s="10"/>
      <c r="Q24" s="7"/>
      <c r="R24" s="11"/>
      <c r="S24" s="10"/>
    </row>
    <row r="25" spans="1:19" ht="15.75">
      <c r="A25" s="6"/>
      <c r="B25" s="16" t="s">
        <v>15</v>
      </c>
      <c r="C25" s="16"/>
      <c r="D25" s="7"/>
      <c r="E25" s="8"/>
      <c r="F25" s="8"/>
      <c r="G25" s="8"/>
      <c r="H25" s="8"/>
      <c r="I25" s="76" t="s">
        <v>16</v>
      </c>
      <c r="J25" s="76"/>
      <c r="K25" s="76"/>
      <c r="L25" s="76"/>
      <c r="M25" s="76"/>
      <c r="N25" s="8"/>
      <c r="O25" s="9"/>
      <c r="P25" s="8"/>
      <c r="Q25" s="8"/>
      <c r="R25" s="7" t="s">
        <v>21</v>
      </c>
      <c r="S25" s="10"/>
    </row>
  </sheetData>
  <mergeCells count="5">
    <mergeCell ref="A1:S1"/>
    <mergeCell ref="A2:S2"/>
    <mergeCell ref="A3:S3"/>
    <mergeCell ref="A4:S4"/>
    <mergeCell ref="I25:M25"/>
  </mergeCells>
  <pageMargins left="0.16" right="0.17" top="0.43" bottom="0.3" header="0.3" footer="0.21"/>
  <pageSetup scale="72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opLeftCell="A10" workbookViewId="0">
      <selection activeCell="C5" sqref="C5:C12"/>
    </sheetView>
  </sheetViews>
  <sheetFormatPr defaultRowHeight="15"/>
  <cols>
    <col min="2" max="2" width="20.5703125" bestFit="1" customWidth="1"/>
    <col min="3" max="3" width="20.5703125" customWidth="1"/>
    <col min="14" max="14" width="9.5703125" bestFit="1" customWidth="1"/>
    <col min="19" max="19" width="18.42578125" customWidth="1"/>
  </cols>
  <sheetData>
    <row r="1" spans="1:19" ht="23.25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8">
      <c r="A2" s="73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>
      <c r="A3" s="74" t="s">
        <v>46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.7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45">
      <c r="A5" s="4" t="s">
        <v>0</v>
      </c>
      <c r="B5" s="15" t="s">
        <v>1</v>
      </c>
      <c r="C5" s="15" t="s">
        <v>98</v>
      </c>
      <c r="D5" s="1" t="s">
        <v>2</v>
      </c>
      <c r="E5" s="1" t="s">
        <v>3</v>
      </c>
      <c r="F5" s="2" t="s">
        <v>4</v>
      </c>
      <c r="G5" s="1" t="s">
        <v>5</v>
      </c>
      <c r="H5" s="3" t="s">
        <v>6</v>
      </c>
      <c r="I5" s="1" t="s">
        <v>17</v>
      </c>
      <c r="J5" s="1" t="s">
        <v>23</v>
      </c>
      <c r="K5" s="1" t="s">
        <v>7</v>
      </c>
      <c r="L5" s="1" t="s">
        <v>8</v>
      </c>
      <c r="M5" s="4" t="s">
        <v>9</v>
      </c>
      <c r="N5" s="4" t="s">
        <v>2</v>
      </c>
      <c r="O5" s="1" t="s">
        <v>10</v>
      </c>
      <c r="P5" s="4" t="s">
        <v>11</v>
      </c>
      <c r="Q5" s="1" t="s">
        <v>12</v>
      </c>
      <c r="R5" s="4" t="s">
        <v>13</v>
      </c>
      <c r="S5" s="5" t="s">
        <v>14</v>
      </c>
    </row>
    <row r="6" spans="1:19" ht="24.95" customHeight="1">
      <c r="A6" s="20">
        <v>1</v>
      </c>
      <c r="B6" s="21" t="s">
        <v>25</v>
      </c>
      <c r="C6" s="21" t="s">
        <v>99</v>
      </c>
      <c r="D6" s="20">
        <v>15000</v>
      </c>
      <c r="E6" s="20">
        <v>15000</v>
      </c>
      <c r="F6" s="20">
        <v>15000</v>
      </c>
      <c r="G6" s="22">
        <v>30</v>
      </c>
      <c r="H6" s="23">
        <v>25</v>
      </c>
      <c r="I6" s="20">
        <v>0</v>
      </c>
      <c r="J6" s="20">
        <v>4</v>
      </c>
      <c r="K6" s="20">
        <v>1</v>
      </c>
      <c r="L6" s="24">
        <f>SUM(H6:K6)</f>
        <v>30</v>
      </c>
      <c r="M6" s="20">
        <v>0</v>
      </c>
      <c r="N6" s="24">
        <f>F6/G6*L6</f>
        <v>15000</v>
      </c>
      <c r="O6" s="20"/>
      <c r="P6" s="25">
        <v>0</v>
      </c>
      <c r="Q6" s="23">
        <v>0</v>
      </c>
      <c r="R6" s="20">
        <f>N6-O6-P6-Q6</f>
        <v>15000</v>
      </c>
      <c r="S6" s="13"/>
    </row>
    <row r="7" spans="1:19" ht="24.95" customHeight="1">
      <c r="A7" s="20">
        <v>2</v>
      </c>
      <c r="B7" s="21" t="s">
        <v>26</v>
      </c>
      <c r="C7" s="21" t="s">
        <v>100</v>
      </c>
      <c r="D7" s="20">
        <v>12000</v>
      </c>
      <c r="E7" s="20">
        <v>12000</v>
      </c>
      <c r="F7" s="20">
        <v>12000</v>
      </c>
      <c r="G7" s="22">
        <v>30</v>
      </c>
      <c r="H7" s="23">
        <v>24</v>
      </c>
      <c r="I7" s="20">
        <v>1</v>
      </c>
      <c r="J7" s="20">
        <v>4</v>
      </c>
      <c r="K7" s="20">
        <v>1</v>
      </c>
      <c r="L7" s="24">
        <f t="shared" ref="L7:L20" si="0">SUM(H7:K7)</f>
        <v>30</v>
      </c>
      <c r="M7" s="20">
        <v>0</v>
      </c>
      <c r="N7" s="24">
        <f t="shared" ref="N7:N20" si="1">F7/G7*L7</f>
        <v>12000</v>
      </c>
      <c r="O7" s="20"/>
      <c r="P7" s="25">
        <v>0</v>
      </c>
      <c r="Q7" s="23">
        <v>0</v>
      </c>
      <c r="R7" s="20">
        <f t="shared" ref="R7:R20" si="2">N7-O7-P7-Q7</f>
        <v>12000</v>
      </c>
      <c r="S7" s="13"/>
    </row>
    <row r="8" spans="1:19" ht="24.95" customHeight="1">
      <c r="A8" s="20">
        <v>3</v>
      </c>
      <c r="B8" s="26" t="s">
        <v>27</v>
      </c>
      <c r="C8" s="26" t="s">
        <v>101</v>
      </c>
      <c r="D8" s="14">
        <v>6000</v>
      </c>
      <c r="E8" s="14">
        <v>6000</v>
      </c>
      <c r="F8" s="14">
        <v>6000</v>
      </c>
      <c r="G8" s="22">
        <v>30</v>
      </c>
      <c r="H8" s="23">
        <v>25</v>
      </c>
      <c r="I8" s="20">
        <v>1</v>
      </c>
      <c r="J8" s="20">
        <v>4</v>
      </c>
      <c r="K8" s="20">
        <v>1</v>
      </c>
      <c r="L8" s="24">
        <f t="shared" si="0"/>
        <v>31</v>
      </c>
      <c r="M8" s="14">
        <v>0</v>
      </c>
      <c r="N8" s="24">
        <f t="shared" si="1"/>
        <v>6200</v>
      </c>
      <c r="O8" s="13"/>
      <c r="P8" s="25">
        <v>0</v>
      </c>
      <c r="Q8" s="23">
        <v>0</v>
      </c>
      <c r="R8" s="20">
        <f t="shared" si="2"/>
        <v>6200</v>
      </c>
      <c r="S8" s="13"/>
    </row>
    <row r="9" spans="1:19" ht="24.95" customHeight="1">
      <c r="A9" s="20">
        <v>4</v>
      </c>
      <c r="B9" s="26" t="s">
        <v>28</v>
      </c>
      <c r="C9" s="26" t="s">
        <v>100</v>
      </c>
      <c r="D9" s="14">
        <v>8000</v>
      </c>
      <c r="E9" s="14">
        <v>8000</v>
      </c>
      <c r="F9" s="14">
        <v>8000</v>
      </c>
      <c r="G9" s="22">
        <v>30</v>
      </c>
      <c r="H9" s="23">
        <v>24</v>
      </c>
      <c r="I9" s="20">
        <v>1</v>
      </c>
      <c r="J9" s="20">
        <v>4</v>
      </c>
      <c r="K9" s="20">
        <v>1</v>
      </c>
      <c r="L9" s="24">
        <f t="shared" si="0"/>
        <v>30</v>
      </c>
      <c r="M9" s="14">
        <v>0</v>
      </c>
      <c r="N9" s="24">
        <f t="shared" si="1"/>
        <v>8000.0000000000009</v>
      </c>
      <c r="O9" s="13"/>
      <c r="P9" s="25">
        <v>0</v>
      </c>
      <c r="Q9" s="23">
        <v>0</v>
      </c>
      <c r="R9" s="20">
        <f t="shared" si="2"/>
        <v>8000.0000000000009</v>
      </c>
      <c r="S9" s="13"/>
    </row>
    <row r="10" spans="1:19" ht="24.95" customHeight="1">
      <c r="A10" s="20">
        <v>5</v>
      </c>
      <c r="B10" s="26" t="s">
        <v>29</v>
      </c>
      <c r="C10" s="26" t="s">
        <v>102</v>
      </c>
      <c r="D10" s="14">
        <v>6000</v>
      </c>
      <c r="E10" s="14">
        <v>6000</v>
      </c>
      <c r="F10" s="14">
        <v>6000</v>
      </c>
      <c r="G10" s="22">
        <v>30</v>
      </c>
      <c r="H10" s="23">
        <v>24</v>
      </c>
      <c r="I10" s="20">
        <v>1</v>
      </c>
      <c r="J10" s="20">
        <v>4</v>
      </c>
      <c r="K10" s="20">
        <v>1</v>
      </c>
      <c r="L10" s="24">
        <f t="shared" si="0"/>
        <v>30</v>
      </c>
      <c r="M10" s="14">
        <v>0</v>
      </c>
      <c r="N10" s="24">
        <f t="shared" si="1"/>
        <v>6000</v>
      </c>
      <c r="O10" s="13"/>
      <c r="P10" s="25">
        <v>0</v>
      </c>
      <c r="Q10" s="23">
        <v>0</v>
      </c>
      <c r="R10" s="20">
        <f t="shared" si="2"/>
        <v>6000</v>
      </c>
      <c r="S10" s="13"/>
    </row>
    <row r="11" spans="1:19" ht="24.95" customHeight="1">
      <c r="A11" s="20">
        <v>6</v>
      </c>
      <c r="B11" s="26" t="s">
        <v>30</v>
      </c>
      <c r="C11" s="26" t="s">
        <v>103</v>
      </c>
      <c r="D11" s="14">
        <v>12000</v>
      </c>
      <c r="E11" s="14">
        <v>12000</v>
      </c>
      <c r="F11" s="14">
        <v>12000</v>
      </c>
      <c r="G11" s="22">
        <v>30</v>
      </c>
      <c r="H11" s="23">
        <v>25</v>
      </c>
      <c r="I11" s="20">
        <v>0</v>
      </c>
      <c r="J11" s="20">
        <v>4</v>
      </c>
      <c r="K11" s="20">
        <v>1</v>
      </c>
      <c r="L11" s="24">
        <f t="shared" si="0"/>
        <v>30</v>
      </c>
      <c r="M11" s="14">
        <v>0</v>
      </c>
      <c r="N11" s="24">
        <f t="shared" si="1"/>
        <v>12000</v>
      </c>
      <c r="O11" s="13"/>
      <c r="P11" s="25">
        <v>0</v>
      </c>
      <c r="Q11" s="23">
        <v>0</v>
      </c>
      <c r="R11" s="20">
        <f t="shared" si="2"/>
        <v>12000</v>
      </c>
      <c r="S11" s="13"/>
    </row>
    <row r="12" spans="1:19" ht="24.95" customHeight="1">
      <c r="A12" s="20">
        <v>7</v>
      </c>
      <c r="B12" s="26" t="s">
        <v>31</v>
      </c>
      <c r="C12" s="26" t="s">
        <v>100</v>
      </c>
      <c r="D12" s="14">
        <v>8000</v>
      </c>
      <c r="E12" s="14">
        <v>8000</v>
      </c>
      <c r="F12" s="14">
        <v>8000</v>
      </c>
      <c r="G12" s="22">
        <v>30</v>
      </c>
      <c r="H12" s="23">
        <v>22</v>
      </c>
      <c r="I12" s="20">
        <v>1</v>
      </c>
      <c r="J12" s="20">
        <v>4</v>
      </c>
      <c r="K12" s="20">
        <v>1</v>
      </c>
      <c r="L12" s="24">
        <f t="shared" si="0"/>
        <v>28</v>
      </c>
      <c r="M12" s="14">
        <v>2</v>
      </c>
      <c r="N12" s="24">
        <f t="shared" si="1"/>
        <v>7466.666666666667</v>
      </c>
      <c r="O12" s="13"/>
      <c r="P12" s="25">
        <v>0</v>
      </c>
      <c r="Q12" s="23">
        <v>0</v>
      </c>
      <c r="R12" s="20">
        <f t="shared" si="2"/>
        <v>7466.666666666667</v>
      </c>
      <c r="S12" s="13"/>
    </row>
    <row r="13" spans="1:19" ht="24.95" customHeight="1">
      <c r="A13" s="20">
        <v>8</v>
      </c>
      <c r="B13" s="26" t="s">
        <v>32</v>
      </c>
      <c r="C13" s="26" t="s">
        <v>104</v>
      </c>
      <c r="D13" s="14">
        <v>8000</v>
      </c>
      <c r="E13" s="14">
        <v>8000</v>
      </c>
      <c r="F13" s="14">
        <v>8000</v>
      </c>
      <c r="G13" s="22">
        <v>30</v>
      </c>
      <c r="H13" s="23">
        <v>25</v>
      </c>
      <c r="I13" s="20">
        <v>0</v>
      </c>
      <c r="J13" s="20">
        <v>4</v>
      </c>
      <c r="K13" s="20">
        <v>1</v>
      </c>
      <c r="L13" s="24">
        <f t="shared" si="0"/>
        <v>30</v>
      </c>
      <c r="M13" s="14">
        <v>0</v>
      </c>
      <c r="N13" s="24">
        <f t="shared" si="1"/>
        <v>8000.0000000000009</v>
      </c>
      <c r="O13" s="13"/>
      <c r="P13" s="25">
        <v>0</v>
      </c>
      <c r="Q13" s="23">
        <v>0</v>
      </c>
      <c r="R13" s="20">
        <f t="shared" si="2"/>
        <v>8000.0000000000009</v>
      </c>
      <c r="S13" s="13"/>
    </row>
    <row r="14" spans="1:19" ht="24.95" customHeight="1">
      <c r="A14" s="20">
        <v>9</v>
      </c>
      <c r="B14" s="26" t="s">
        <v>34</v>
      </c>
      <c r="C14" s="26" t="s">
        <v>105</v>
      </c>
      <c r="D14" s="14">
        <v>6000</v>
      </c>
      <c r="E14" s="14">
        <v>6000</v>
      </c>
      <c r="F14" s="14">
        <v>6000</v>
      </c>
      <c r="G14" s="22">
        <v>30</v>
      </c>
      <c r="H14" s="23">
        <v>25</v>
      </c>
      <c r="I14" s="20">
        <v>0</v>
      </c>
      <c r="J14" s="20">
        <v>4</v>
      </c>
      <c r="K14" s="20">
        <v>1</v>
      </c>
      <c r="L14" s="24">
        <f t="shared" si="0"/>
        <v>30</v>
      </c>
      <c r="M14" s="14">
        <v>0</v>
      </c>
      <c r="N14" s="24">
        <f t="shared" si="1"/>
        <v>6000</v>
      </c>
      <c r="O14" s="13"/>
      <c r="P14" s="25">
        <v>0</v>
      </c>
      <c r="Q14" s="23">
        <v>0</v>
      </c>
      <c r="R14" s="20">
        <f t="shared" si="2"/>
        <v>6000</v>
      </c>
      <c r="S14" s="13"/>
    </row>
    <row r="15" spans="1:19" ht="24.95" customHeight="1">
      <c r="A15" s="20">
        <v>10</v>
      </c>
      <c r="B15" s="26" t="s">
        <v>35</v>
      </c>
      <c r="C15" s="26" t="s">
        <v>106</v>
      </c>
      <c r="D15" s="14">
        <v>6000</v>
      </c>
      <c r="E15" s="14">
        <v>6000</v>
      </c>
      <c r="F15" s="14">
        <v>6000</v>
      </c>
      <c r="G15" s="22">
        <v>30</v>
      </c>
      <c r="H15" s="23">
        <v>24</v>
      </c>
      <c r="I15" s="20">
        <v>1</v>
      </c>
      <c r="J15" s="20">
        <v>4</v>
      </c>
      <c r="K15" s="20">
        <v>1</v>
      </c>
      <c r="L15" s="24">
        <f>SUM(H15:K15)</f>
        <v>30</v>
      </c>
      <c r="M15" s="14">
        <v>0</v>
      </c>
      <c r="N15" s="24">
        <f t="shared" si="1"/>
        <v>6000</v>
      </c>
      <c r="O15" s="13"/>
      <c r="P15" s="25">
        <v>0</v>
      </c>
      <c r="Q15" s="23">
        <v>0</v>
      </c>
      <c r="R15" s="20">
        <f t="shared" si="2"/>
        <v>6000</v>
      </c>
      <c r="S15" s="13"/>
    </row>
    <row r="16" spans="1:19" ht="24.95" customHeight="1">
      <c r="A16" s="20">
        <v>11</v>
      </c>
      <c r="B16" s="26" t="s">
        <v>36</v>
      </c>
      <c r="C16" s="26" t="s">
        <v>107</v>
      </c>
      <c r="D16" s="14">
        <v>10000</v>
      </c>
      <c r="E16" s="14">
        <v>10000</v>
      </c>
      <c r="F16" s="14">
        <v>10000</v>
      </c>
      <c r="G16" s="22">
        <v>30</v>
      </c>
      <c r="H16" s="23">
        <v>24</v>
      </c>
      <c r="I16" s="20">
        <v>1</v>
      </c>
      <c r="J16" s="20">
        <v>4</v>
      </c>
      <c r="K16" s="20">
        <v>1</v>
      </c>
      <c r="L16" s="24">
        <f t="shared" si="0"/>
        <v>30</v>
      </c>
      <c r="M16" s="14">
        <v>0</v>
      </c>
      <c r="N16" s="24">
        <f t="shared" si="1"/>
        <v>10000</v>
      </c>
      <c r="O16" s="13"/>
      <c r="P16" s="25">
        <v>0</v>
      </c>
      <c r="Q16" s="23">
        <v>0</v>
      </c>
      <c r="R16" s="20">
        <f t="shared" si="2"/>
        <v>10000</v>
      </c>
      <c r="S16" s="13"/>
    </row>
    <row r="17" spans="1:19" ht="24.95" customHeight="1">
      <c r="A17" s="20">
        <v>12</v>
      </c>
      <c r="B17" s="26" t="s">
        <v>38</v>
      </c>
      <c r="C17" s="26" t="s">
        <v>105</v>
      </c>
      <c r="D17" s="14">
        <v>6000</v>
      </c>
      <c r="E17" s="14">
        <v>6000</v>
      </c>
      <c r="F17" s="14">
        <v>6000</v>
      </c>
      <c r="G17" s="22">
        <v>30</v>
      </c>
      <c r="H17" s="23">
        <v>24</v>
      </c>
      <c r="I17" s="20">
        <v>1</v>
      </c>
      <c r="J17" s="20">
        <v>4</v>
      </c>
      <c r="K17" s="20">
        <v>1</v>
      </c>
      <c r="L17" s="24">
        <f t="shared" si="0"/>
        <v>30</v>
      </c>
      <c r="M17" s="14">
        <v>0</v>
      </c>
      <c r="N17" s="24">
        <f t="shared" si="1"/>
        <v>6000</v>
      </c>
      <c r="O17" s="13"/>
      <c r="P17" s="25">
        <v>0</v>
      </c>
      <c r="Q17" s="23">
        <v>0</v>
      </c>
      <c r="R17" s="20">
        <f t="shared" si="2"/>
        <v>6000</v>
      </c>
      <c r="S17" s="13"/>
    </row>
    <row r="18" spans="1:19" ht="24.95" customHeight="1">
      <c r="A18" s="20">
        <v>13</v>
      </c>
      <c r="B18" s="26" t="s">
        <v>20</v>
      </c>
      <c r="C18" s="26" t="s">
        <v>106</v>
      </c>
      <c r="D18" s="14">
        <v>10000</v>
      </c>
      <c r="E18" s="14">
        <v>10000</v>
      </c>
      <c r="F18" s="14">
        <v>10000</v>
      </c>
      <c r="G18" s="22">
        <v>30</v>
      </c>
      <c r="H18" s="23">
        <v>24</v>
      </c>
      <c r="I18" s="20">
        <v>1</v>
      </c>
      <c r="J18" s="20">
        <v>4</v>
      </c>
      <c r="K18" s="20">
        <v>1</v>
      </c>
      <c r="L18" s="24">
        <f t="shared" si="0"/>
        <v>30</v>
      </c>
      <c r="M18" s="14">
        <v>0</v>
      </c>
      <c r="N18" s="24">
        <f t="shared" si="1"/>
        <v>10000</v>
      </c>
      <c r="O18" s="13"/>
      <c r="P18" s="25">
        <v>0</v>
      </c>
      <c r="Q18" s="23">
        <v>0</v>
      </c>
      <c r="R18" s="20">
        <f t="shared" si="2"/>
        <v>10000</v>
      </c>
      <c r="S18" s="13"/>
    </row>
    <row r="19" spans="1:19" ht="24.95" customHeight="1">
      <c r="A19" s="20">
        <v>14</v>
      </c>
      <c r="B19" s="26" t="s">
        <v>42</v>
      </c>
      <c r="C19" s="26" t="s">
        <v>108</v>
      </c>
      <c r="D19" s="14">
        <v>10000</v>
      </c>
      <c r="E19" s="14">
        <v>10000</v>
      </c>
      <c r="F19" s="14">
        <v>10000</v>
      </c>
      <c r="G19" s="22">
        <v>30</v>
      </c>
      <c r="H19" s="23">
        <v>24</v>
      </c>
      <c r="I19" s="20">
        <v>1</v>
      </c>
      <c r="J19" s="20">
        <v>4</v>
      </c>
      <c r="K19" s="20">
        <v>1</v>
      </c>
      <c r="L19" s="24">
        <f t="shared" si="0"/>
        <v>30</v>
      </c>
      <c r="M19" s="14">
        <v>0</v>
      </c>
      <c r="N19" s="24">
        <f t="shared" si="1"/>
        <v>10000</v>
      </c>
      <c r="O19" s="13"/>
      <c r="P19" s="25">
        <v>0</v>
      </c>
      <c r="Q19" s="23">
        <v>0</v>
      </c>
      <c r="R19" s="20">
        <f t="shared" si="2"/>
        <v>10000</v>
      </c>
      <c r="S19" s="13"/>
    </row>
    <row r="20" spans="1:19" ht="24.95" customHeight="1">
      <c r="A20" s="20">
        <v>15</v>
      </c>
      <c r="B20" s="26" t="s">
        <v>43</v>
      </c>
      <c r="C20" s="26" t="s">
        <v>109</v>
      </c>
      <c r="D20" s="14">
        <v>8000</v>
      </c>
      <c r="E20" s="14">
        <v>8000</v>
      </c>
      <c r="F20" s="14">
        <v>8000</v>
      </c>
      <c r="G20" s="22">
        <v>30</v>
      </c>
      <c r="H20" s="23">
        <v>24</v>
      </c>
      <c r="I20" s="20">
        <v>1</v>
      </c>
      <c r="J20" s="20">
        <v>4</v>
      </c>
      <c r="K20" s="20">
        <v>1</v>
      </c>
      <c r="L20" s="24">
        <f t="shared" si="0"/>
        <v>30</v>
      </c>
      <c r="M20" s="14">
        <v>0</v>
      </c>
      <c r="N20" s="24">
        <f t="shared" si="1"/>
        <v>8000.0000000000009</v>
      </c>
      <c r="O20" s="13"/>
      <c r="P20" s="25">
        <v>0</v>
      </c>
      <c r="Q20" s="23">
        <v>0</v>
      </c>
      <c r="R20" s="20">
        <f t="shared" si="2"/>
        <v>8000.0000000000009</v>
      </c>
      <c r="S20" s="13"/>
    </row>
    <row r="21" spans="1:19" ht="66" customHeight="1">
      <c r="A21" s="29"/>
      <c r="B21" s="27"/>
      <c r="C21" s="27"/>
      <c r="D21" s="12"/>
      <c r="E21" s="12"/>
      <c r="F21" s="12"/>
      <c r="G21" s="12"/>
      <c r="H21" s="28"/>
      <c r="I21" s="12"/>
      <c r="J21" s="12"/>
      <c r="K21" s="12"/>
      <c r="L21" s="12"/>
      <c r="M21" s="12"/>
      <c r="N21" s="12"/>
      <c r="O21" s="12"/>
      <c r="P21" s="12"/>
      <c r="Q21" s="13" t="s">
        <v>18</v>
      </c>
      <c r="R21" s="14">
        <f>SUM(R6:R20)</f>
        <v>130666.66666666667</v>
      </c>
      <c r="S21" s="12"/>
    </row>
    <row r="22" spans="1:19" ht="15.75">
      <c r="A22" s="17"/>
      <c r="B22" s="18"/>
      <c r="C22" s="18"/>
      <c r="D22" s="10"/>
      <c r="E22" s="10"/>
      <c r="F22" s="10"/>
      <c r="G22" s="10"/>
      <c r="H22" s="19"/>
      <c r="I22" s="10"/>
      <c r="J22" s="10"/>
      <c r="K22" s="10"/>
      <c r="L22" s="10"/>
      <c r="M22" s="10"/>
      <c r="N22" s="10"/>
      <c r="O22" s="10"/>
      <c r="P22" s="10"/>
      <c r="Q22" s="7"/>
      <c r="R22" s="11"/>
      <c r="S22" s="10"/>
    </row>
    <row r="23" spans="1:19" ht="15.75">
      <c r="A23" s="17"/>
      <c r="B23" s="18"/>
      <c r="C23" s="18"/>
      <c r="D23" s="10"/>
      <c r="E23" s="10"/>
      <c r="F23" s="10"/>
      <c r="G23" s="10"/>
      <c r="H23" s="19"/>
      <c r="I23" s="10"/>
      <c r="J23" s="10"/>
      <c r="K23" s="10"/>
      <c r="L23" s="10"/>
      <c r="M23" s="10"/>
      <c r="N23" s="10"/>
      <c r="O23" s="10"/>
      <c r="P23" s="10"/>
      <c r="Q23" s="7"/>
      <c r="R23" s="11"/>
      <c r="S23" s="10"/>
    </row>
    <row r="24" spans="1:19" ht="15.75">
      <c r="A24" s="17"/>
      <c r="B24" s="18"/>
      <c r="C24" s="18"/>
      <c r="D24" s="10" t="s">
        <v>33</v>
      </c>
      <c r="E24" s="10"/>
      <c r="F24" s="10"/>
      <c r="G24" s="10"/>
      <c r="H24" s="19"/>
      <c r="I24" s="10"/>
      <c r="J24" s="10"/>
      <c r="K24" s="10"/>
      <c r="L24" s="10"/>
      <c r="M24" s="10"/>
      <c r="N24" s="10"/>
      <c r="O24" s="10"/>
      <c r="P24" s="10"/>
      <c r="Q24" s="7"/>
      <c r="R24" s="11"/>
      <c r="S24" s="10"/>
    </row>
    <row r="25" spans="1:19" ht="15.75">
      <c r="A25" s="6"/>
      <c r="B25" s="16" t="s">
        <v>15</v>
      </c>
      <c r="C25" s="16"/>
      <c r="D25" s="7"/>
      <c r="E25" s="8"/>
      <c r="F25" s="8"/>
      <c r="G25" s="8"/>
      <c r="H25" s="8"/>
      <c r="I25" s="76" t="s">
        <v>16</v>
      </c>
      <c r="J25" s="76"/>
      <c r="K25" s="76"/>
      <c r="L25" s="76"/>
      <c r="M25" s="76"/>
      <c r="N25" s="8"/>
      <c r="O25" s="9"/>
      <c r="P25" s="8"/>
      <c r="Q25" s="8"/>
      <c r="R25" s="7" t="s">
        <v>21</v>
      </c>
      <c r="S25" s="10"/>
    </row>
  </sheetData>
  <mergeCells count="5">
    <mergeCell ref="A1:S1"/>
    <mergeCell ref="A2:S2"/>
    <mergeCell ref="A3:S3"/>
    <mergeCell ref="A4:S4"/>
    <mergeCell ref="I25:M25"/>
  </mergeCells>
  <pageMargins left="0.28000000000000003" right="0.16" top="0.39" bottom="0.26" header="0.3" footer="0.18"/>
  <pageSetup scale="72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opLeftCell="A10" workbookViewId="0">
      <selection activeCell="C5" sqref="C5:C12"/>
    </sheetView>
  </sheetViews>
  <sheetFormatPr defaultRowHeight="15"/>
  <cols>
    <col min="2" max="2" width="20.5703125" bestFit="1" customWidth="1"/>
    <col min="3" max="3" width="20.5703125" customWidth="1"/>
    <col min="14" max="14" width="9.5703125" bestFit="1" customWidth="1"/>
    <col min="19" max="19" width="19.85546875" customWidth="1"/>
  </cols>
  <sheetData>
    <row r="1" spans="1:19" ht="23.25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8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>
      <c r="A3" s="74" t="s">
        <v>50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.7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45">
      <c r="A5" s="4" t="s">
        <v>0</v>
      </c>
      <c r="B5" s="15" t="s">
        <v>1</v>
      </c>
      <c r="C5" s="15" t="s">
        <v>98</v>
      </c>
      <c r="D5" s="1" t="s">
        <v>2</v>
      </c>
      <c r="E5" s="1" t="s">
        <v>3</v>
      </c>
      <c r="F5" s="2" t="s">
        <v>4</v>
      </c>
      <c r="G5" s="1" t="s">
        <v>5</v>
      </c>
      <c r="H5" s="3" t="s">
        <v>6</v>
      </c>
      <c r="I5" s="1" t="s">
        <v>17</v>
      </c>
      <c r="J5" s="1" t="s">
        <v>23</v>
      </c>
      <c r="K5" s="1" t="s">
        <v>7</v>
      </c>
      <c r="L5" s="1" t="s">
        <v>8</v>
      </c>
      <c r="M5" s="4" t="s">
        <v>9</v>
      </c>
      <c r="N5" s="4" t="s">
        <v>2</v>
      </c>
      <c r="O5" s="1" t="s">
        <v>10</v>
      </c>
      <c r="P5" s="4" t="s">
        <v>11</v>
      </c>
      <c r="Q5" s="1" t="s">
        <v>12</v>
      </c>
      <c r="R5" s="4" t="s">
        <v>13</v>
      </c>
      <c r="S5" s="5" t="s">
        <v>14</v>
      </c>
    </row>
    <row r="6" spans="1:19" ht="24.95" customHeight="1">
      <c r="A6" s="20">
        <v>1</v>
      </c>
      <c r="B6" s="21" t="s">
        <v>25</v>
      </c>
      <c r="C6" s="21" t="s">
        <v>99</v>
      </c>
      <c r="D6" s="20">
        <v>15000</v>
      </c>
      <c r="E6" s="20">
        <v>15000</v>
      </c>
      <c r="F6" s="20">
        <v>15000</v>
      </c>
      <c r="G6" s="22">
        <v>31</v>
      </c>
      <c r="H6" s="23">
        <v>27</v>
      </c>
      <c r="I6" s="20">
        <v>0</v>
      </c>
      <c r="J6" s="20">
        <v>4</v>
      </c>
      <c r="K6" s="20">
        <v>0</v>
      </c>
      <c r="L6" s="24">
        <f>SUM(H6:K6)</f>
        <v>31</v>
      </c>
      <c r="M6" s="20">
        <v>0</v>
      </c>
      <c r="N6" s="24">
        <f>F6/G6*L6</f>
        <v>15000</v>
      </c>
      <c r="O6" s="20"/>
      <c r="P6" s="25">
        <v>0</v>
      </c>
      <c r="Q6" s="23">
        <v>0</v>
      </c>
      <c r="R6" s="20">
        <f>N6-O6-P6-Q6</f>
        <v>15000</v>
      </c>
      <c r="S6" s="13"/>
    </row>
    <row r="7" spans="1:19" ht="24.95" customHeight="1">
      <c r="A7" s="20">
        <v>2</v>
      </c>
      <c r="B7" s="21" t="s">
        <v>26</v>
      </c>
      <c r="C7" s="21" t="s">
        <v>100</v>
      </c>
      <c r="D7" s="20">
        <v>12000</v>
      </c>
      <c r="E7" s="20">
        <v>12000</v>
      </c>
      <c r="F7" s="20">
        <v>12000</v>
      </c>
      <c r="G7" s="22">
        <v>31</v>
      </c>
      <c r="H7" s="23">
        <v>26</v>
      </c>
      <c r="I7" s="20">
        <v>1</v>
      </c>
      <c r="J7" s="20">
        <v>4</v>
      </c>
      <c r="K7" s="20">
        <v>0</v>
      </c>
      <c r="L7" s="24">
        <f t="shared" ref="L7:L20" si="0">SUM(H7:K7)</f>
        <v>31</v>
      </c>
      <c r="M7" s="20">
        <v>0</v>
      </c>
      <c r="N7" s="24">
        <f t="shared" ref="N7:N20" si="1">F7/G7*L7</f>
        <v>12000</v>
      </c>
      <c r="O7" s="20"/>
      <c r="P7" s="25">
        <v>0</v>
      </c>
      <c r="Q7" s="23">
        <v>0</v>
      </c>
      <c r="R7" s="20">
        <f t="shared" ref="R7:R20" si="2">N7-O7-P7-Q7</f>
        <v>12000</v>
      </c>
      <c r="S7" s="13"/>
    </row>
    <row r="8" spans="1:19" ht="24.95" customHeight="1">
      <c r="A8" s="20">
        <v>3</v>
      </c>
      <c r="B8" s="26" t="s">
        <v>27</v>
      </c>
      <c r="C8" s="26" t="s">
        <v>101</v>
      </c>
      <c r="D8" s="14">
        <v>6000</v>
      </c>
      <c r="E8" s="14">
        <v>6000</v>
      </c>
      <c r="F8" s="14">
        <v>6000</v>
      </c>
      <c r="G8" s="22">
        <v>31</v>
      </c>
      <c r="H8" s="23">
        <v>27</v>
      </c>
      <c r="I8" s="20">
        <v>0</v>
      </c>
      <c r="J8" s="20">
        <v>4</v>
      </c>
      <c r="K8" s="20">
        <v>0</v>
      </c>
      <c r="L8" s="24">
        <f t="shared" si="0"/>
        <v>31</v>
      </c>
      <c r="M8" s="14">
        <v>0</v>
      </c>
      <c r="N8" s="24">
        <f t="shared" si="1"/>
        <v>6000</v>
      </c>
      <c r="O8" s="13"/>
      <c r="P8" s="25">
        <v>0</v>
      </c>
      <c r="Q8" s="23">
        <v>0</v>
      </c>
      <c r="R8" s="20">
        <f t="shared" si="2"/>
        <v>6000</v>
      </c>
      <c r="S8" s="13"/>
    </row>
    <row r="9" spans="1:19" ht="24.95" customHeight="1">
      <c r="A9" s="20">
        <v>4</v>
      </c>
      <c r="B9" s="26" t="s">
        <v>28</v>
      </c>
      <c r="C9" s="26" t="s">
        <v>100</v>
      </c>
      <c r="D9" s="14">
        <v>8000</v>
      </c>
      <c r="E9" s="14">
        <v>8000</v>
      </c>
      <c r="F9" s="14">
        <v>8000</v>
      </c>
      <c r="G9" s="22">
        <v>31</v>
      </c>
      <c r="H9" s="23">
        <v>25</v>
      </c>
      <c r="I9" s="20">
        <v>1</v>
      </c>
      <c r="J9" s="20">
        <v>4</v>
      </c>
      <c r="K9" s="20">
        <v>0</v>
      </c>
      <c r="L9" s="24">
        <f t="shared" si="0"/>
        <v>30</v>
      </c>
      <c r="M9" s="14">
        <v>1</v>
      </c>
      <c r="N9" s="24">
        <f t="shared" si="1"/>
        <v>7741.9354838709678</v>
      </c>
      <c r="O9" s="13"/>
      <c r="P9" s="25">
        <v>0</v>
      </c>
      <c r="Q9" s="23">
        <v>0</v>
      </c>
      <c r="R9" s="20">
        <f t="shared" si="2"/>
        <v>7741.9354838709678</v>
      </c>
      <c r="S9" s="13"/>
    </row>
    <row r="10" spans="1:19" ht="24.95" customHeight="1">
      <c r="A10" s="20">
        <v>5</v>
      </c>
      <c r="B10" s="26" t="s">
        <v>29</v>
      </c>
      <c r="C10" s="26" t="s">
        <v>102</v>
      </c>
      <c r="D10" s="14">
        <v>6000</v>
      </c>
      <c r="E10" s="14">
        <v>6000</v>
      </c>
      <c r="F10" s="14">
        <v>6000</v>
      </c>
      <c r="G10" s="22">
        <v>31</v>
      </c>
      <c r="H10" s="23">
        <v>27</v>
      </c>
      <c r="I10" s="20">
        <v>0</v>
      </c>
      <c r="J10" s="20">
        <v>4</v>
      </c>
      <c r="K10" s="20">
        <v>0</v>
      </c>
      <c r="L10" s="24">
        <f t="shared" si="0"/>
        <v>31</v>
      </c>
      <c r="M10" s="14">
        <v>0</v>
      </c>
      <c r="N10" s="24">
        <f t="shared" si="1"/>
        <v>6000</v>
      </c>
      <c r="O10" s="13"/>
      <c r="P10" s="25">
        <v>0</v>
      </c>
      <c r="Q10" s="23">
        <v>0</v>
      </c>
      <c r="R10" s="20">
        <f t="shared" si="2"/>
        <v>6000</v>
      </c>
      <c r="S10" s="13"/>
    </row>
    <row r="11" spans="1:19" ht="24.95" customHeight="1">
      <c r="A11" s="20">
        <v>6</v>
      </c>
      <c r="B11" s="26" t="s">
        <v>30</v>
      </c>
      <c r="C11" s="26" t="s">
        <v>103</v>
      </c>
      <c r="D11" s="14">
        <v>12000</v>
      </c>
      <c r="E11" s="14">
        <v>12000</v>
      </c>
      <c r="F11" s="14">
        <v>12000</v>
      </c>
      <c r="G11" s="22">
        <v>31</v>
      </c>
      <c r="H11" s="23">
        <v>27</v>
      </c>
      <c r="I11" s="20">
        <v>0</v>
      </c>
      <c r="J11" s="20">
        <v>4</v>
      </c>
      <c r="K11" s="20">
        <v>0</v>
      </c>
      <c r="L11" s="24">
        <f t="shared" si="0"/>
        <v>31</v>
      </c>
      <c r="M11" s="14">
        <v>0</v>
      </c>
      <c r="N11" s="24">
        <f t="shared" si="1"/>
        <v>12000</v>
      </c>
      <c r="O11" s="13"/>
      <c r="P11" s="25">
        <v>0</v>
      </c>
      <c r="Q11" s="23">
        <v>0</v>
      </c>
      <c r="R11" s="20">
        <f t="shared" si="2"/>
        <v>12000</v>
      </c>
      <c r="S11" s="13"/>
    </row>
    <row r="12" spans="1:19" ht="24.95" customHeight="1">
      <c r="A12" s="20">
        <v>7</v>
      </c>
      <c r="B12" s="26" t="s">
        <v>31</v>
      </c>
      <c r="C12" s="26" t="s">
        <v>100</v>
      </c>
      <c r="D12" s="14">
        <v>8000</v>
      </c>
      <c r="E12" s="14">
        <v>8000</v>
      </c>
      <c r="F12" s="14">
        <v>8000</v>
      </c>
      <c r="G12" s="22">
        <v>31</v>
      </c>
      <c r="H12" s="23">
        <v>27</v>
      </c>
      <c r="I12" s="20">
        <v>0</v>
      </c>
      <c r="J12" s="20">
        <v>4</v>
      </c>
      <c r="K12" s="20">
        <v>0</v>
      </c>
      <c r="L12" s="24">
        <f t="shared" si="0"/>
        <v>31</v>
      </c>
      <c r="M12" s="14">
        <v>2</v>
      </c>
      <c r="N12" s="24">
        <f t="shared" si="1"/>
        <v>8000</v>
      </c>
      <c r="O12" s="13"/>
      <c r="P12" s="25">
        <v>0</v>
      </c>
      <c r="Q12" s="23">
        <v>0</v>
      </c>
      <c r="R12" s="20">
        <f t="shared" si="2"/>
        <v>8000</v>
      </c>
      <c r="S12" s="13"/>
    </row>
    <row r="13" spans="1:19" ht="24.95" customHeight="1">
      <c r="A13" s="20">
        <v>8</v>
      </c>
      <c r="B13" s="26" t="s">
        <v>32</v>
      </c>
      <c r="C13" s="26" t="s">
        <v>104</v>
      </c>
      <c r="D13" s="14">
        <v>8000</v>
      </c>
      <c r="E13" s="14">
        <v>8000</v>
      </c>
      <c r="F13" s="14">
        <v>8000</v>
      </c>
      <c r="G13" s="22">
        <v>31</v>
      </c>
      <c r="H13" s="23">
        <v>26</v>
      </c>
      <c r="I13" s="20">
        <v>1</v>
      </c>
      <c r="J13" s="20">
        <v>4</v>
      </c>
      <c r="K13" s="20">
        <v>0</v>
      </c>
      <c r="L13" s="24">
        <f t="shared" si="0"/>
        <v>31</v>
      </c>
      <c r="M13" s="14">
        <v>0</v>
      </c>
      <c r="N13" s="24">
        <f t="shared" si="1"/>
        <v>8000</v>
      </c>
      <c r="O13" s="13"/>
      <c r="P13" s="25">
        <v>0</v>
      </c>
      <c r="Q13" s="23">
        <v>0</v>
      </c>
      <c r="R13" s="20">
        <f t="shared" si="2"/>
        <v>8000</v>
      </c>
      <c r="S13" s="13"/>
    </row>
    <row r="14" spans="1:19" ht="24.95" customHeight="1">
      <c r="A14" s="20">
        <v>9</v>
      </c>
      <c r="B14" s="26" t="s">
        <v>34</v>
      </c>
      <c r="C14" s="26" t="s">
        <v>105</v>
      </c>
      <c r="D14" s="14">
        <v>6000</v>
      </c>
      <c r="E14" s="14">
        <v>6000</v>
      </c>
      <c r="F14" s="14">
        <v>6000</v>
      </c>
      <c r="G14" s="22">
        <v>31</v>
      </c>
      <c r="H14" s="23">
        <v>27</v>
      </c>
      <c r="I14" s="20">
        <v>0</v>
      </c>
      <c r="J14" s="20">
        <v>4</v>
      </c>
      <c r="K14" s="20">
        <v>0</v>
      </c>
      <c r="L14" s="24">
        <f t="shared" si="0"/>
        <v>31</v>
      </c>
      <c r="M14" s="14">
        <v>0</v>
      </c>
      <c r="N14" s="24">
        <f t="shared" si="1"/>
        <v>6000</v>
      </c>
      <c r="O14" s="13"/>
      <c r="P14" s="25">
        <v>0</v>
      </c>
      <c r="Q14" s="23">
        <v>0</v>
      </c>
      <c r="R14" s="20">
        <f t="shared" si="2"/>
        <v>6000</v>
      </c>
      <c r="S14" s="13"/>
    </row>
    <row r="15" spans="1:19" ht="24.95" customHeight="1">
      <c r="A15" s="20">
        <v>10</v>
      </c>
      <c r="B15" s="26" t="s">
        <v>35</v>
      </c>
      <c r="C15" s="26" t="s">
        <v>106</v>
      </c>
      <c r="D15" s="14">
        <v>6000</v>
      </c>
      <c r="E15" s="14">
        <v>6000</v>
      </c>
      <c r="F15" s="14">
        <v>6000</v>
      </c>
      <c r="G15" s="22">
        <v>31</v>
      </c>
      <c r="H15" s="23">
        <v>26</v>
      </c>
      <c r="I15" s="20">
        <v>1</v>
      </c>
      <c r="J15" s="20">
        <v>4</v>
      </c>
      <c r="K15" s="20">
        <v>0</v>
      </c>
      <c r="L15" s="24">
        <f>SUM(H15:K15)</f>
        <v>31</v>
      </c>
      <c r="M15" s="14">
        <v>0</v>
      </c>
      <c r="N15" s="24">
        <f t="shared" si="1"/>
        <v>6000</v>
      </c>
      <c r="O15" s="13"/>
      <c r="P15" s="25">
        <v>0</v>
      </c>
      <c r="Q15" s="23">
        <v>0</v>
      </c>
      <c r="R15" s="20">
        <f t="shared" si="2"/>
        <v>6000</v>
      </c>
      <c r="S15" s="13"/>
    </row>
    <row r="16" spans="1:19" ht="24.95" customHeight="1">
      <c r="A16" s="20">
        <v>11</v>
      </c>
      <c r="B16" s="26" t="s">
        <v>36</v>
      </c>
      <c r="C16" s="26" t="s">
        <v>107</v>
      </c>
      <c r="D16" s="14">
        <v>10000</v>
      </c>
      <c r="E16" s="14">
        <v>10000</v>
      </c>
      <c r="F16" s="14">
        <v>10000</v>
      </c>
      <c r="G16" s="22">
        <v>31</v>
      </c>
      <c r="H16" s="23">
        <v>26</v>
      </c>
      <c r="I16" s="20">
        <v>1</v>
      </c>
      <c r="J16" s="20">
        <v>4</v>
      </c>
      <c r="K16" s="20">
        <v>0</v>
      </c>
      <c r="L16" s="24">
        <f t="shared" si="0"/>
        <v>31</v>
      </c>
      <c r="M16" s="14">
        <v>0</v>
      </c>
      <c r="N16" s="24">
        <f t="shared" si="1"/>
        <v>10000</v>
      </c>
      <c r="O16" s="13"/>
      <c r="P16" s="25">
        <v>0</v>
      </c>
      <c r="Q16" s="23">
        <v>0</v>
      </c>
      <c r="R16" s="20">
        <f t="shared" si="2"/>
        <v>10000</v>
      </c>
      <c r="S16" s="13"/>
    </row>
    <row r="17" spans="1:19" ht="24.95" customHeight="1">
      <c r="A17" s="20">
        <v>12</v>
      </c>
      <c r="B17" s="26" t="s">
        <v>38</v>
      </c>
      <c r="C17" s="26" t="s">
        <v>105</v>
      </c>
      <c r="D17" s="14">
        <v>6000</v>
      </c>
      <c r="E17" s="14">
        <v>6000</v>
      </c>
      <c r="F17" s="14">
        <v>6000</v>
      </c>
      <c r="G17" s="22">
        <v>31</v>
      </c>
      <c r="H17" s="23">
        <v>25</v>
      </c>
      <c r="I17" s="20">
        <v>1</v>
      </c>
      <c r="J17" s="20">
        <v>4</v>
      </c>
      <c r="K17" s="20">
        <v>0</v>
      </c>
      <c r="L17" s="24">
        <f t="shared" si="0"/>
        <v>30</v>
      </c>
      <c r="M17" s="14">
        <v>1</v>
      </c>
      <c r="N17" s="24">
        <f t="shared" si="1"/>
        <v>5806.4516129032263</v>
      </c>
      <c r="O17" s="13"/>
      <c r="P17" s="25">
        <v>0</v>
      </c>
      <c r="Q17" s="23">
        <v>0</v>
      </c>
      <c r="R17" s="20">
        <f t="shared" si="2"/>
        <v>5806.4516129032263</v>
      </c>
      <c r="S17" s="13"/>
    </row>
    <row r="18" spans="1:19" ht="24.95" customHeight="1">
      <c r="A18" s="20">
        <v>13</v>
      </c>
      <c r="B18" s="26" t="s">
        <v>20</v>
      </c>
      <c r="C18" s="26" t="s">
        <v>106</v>
      </c>
      <c r="D18" s="14">
        <v>10000</v>
      </c>
      <c r="E18" s="14">
        <v>10000</v>
      </c>
      <c r="F18" s="14">
        <v>10000</v>
      </c>
      <c r="G18" s="22">
        <v>31</v>
      </c>
      <c r="H18" s="23">
        <v>26</v>
      </c>
      <c r="I18" s="20">
        <v>1</v>
      </c>
      <c r="J18" s="20">
        <v>4</v>
      </c>
      <c r="K18" s="20">
        <v>0</v>
      </c>
      <c r="L18" s="24">
        <f t="shared" si="0"/>
        <v>31</v>
      </c>
      <c r="M18" s="14">
        <v>0</v>
      </c>
      <c r="N18" s="24">
        <f t="shared" si="1"/>
        <v>10000</v>
      </c>
      <c r="O18" s="13"/>
      <c r="P18" s="25">
        <v>0</v>
      </c>
      <c r="Q18" s="23">
        <v>0</v>
      </c>
      <c r="R18" s="20">
        <f t="shared" si="2"/>
        <v>10000</v>
      </c>
      <c r="S18" s="13"/>
    </row>
    <row r="19" spans="1:19" ht="24.95" customHeight="1">
      <c r="A19" s="20">
        <v>14</v>
      </c>
      <c r="B19" s="26" t="s">
        <v>42</v>
      </c>
      <c r="C19" s="26" t="s">
        <v>108</v>
      </c>
      <c r="D19" s="14">
        <v>10000</v>
      </c>
      <c r="E19" s="14">
        <v>10000</v>
      </c>
      <c r="F19" s="14">
        <v>10000</v>
      </c>
      <c r="G19" s="22">
        <v>31</v>
      </c>
      <c r="H19" s="23">
        <v>27</v>
      </c>
      <c r="I19" s="20">
        <v>0</v>
      </c>
      <c r="J19" s="20">
        <v>4</v>
      </c>
      <c r="K19" s="20">
        <v>0</v>
      </c>
      <c r="L19" s="24">
        <f t="shared" si="0"/>
        <v>31</v>
      </c>
      <c r="M19" s="14">
        <v>0</v>
      </c>
      <c r="N19" s="24">
        <f t="shared" si="1"/>
        <v>10000</v>
      </c>
      <c r="O19" s="13"/>
      <c r="P19" s="25">
        <v>0</v>
      </c>
      <c r="Q19" s="23">
        <v>0</v>
      </c>
      <c r="R19" s="20">
        <f t="shared" si="2"/>
        <v>10000</v>
      </c>
      <c r="S19" s="13"/>
    </row>
    <row r="20" spans="1:19" ht="24.95" customHeight="1">
      <c r="A20" s="20">
        <v>15</v>
      </c>
      <c r="B20" s="26" t="s">
        <v>43</v>
      </c>
      <c r="C20" s="26" t="s">
        <v>109</v>
      </c>
      <c r="D20" s="14">
        <v>8000</v>
      </c>
      <c r="E20" s="14">
        <v>8000</v>
      </c>
      <c r="F20" s="14">
        <v>8000</v>
      </c>
      <c r="G20" s="22">
        <v>31</v>
      </c>
      <c r="H20" s="23">
        <v>26</v>
      </c>
      <c r="I20" s="20">
        <v>1</v>
      </c>
      <c r="J20" s="20">
        <v>4</v>
      </c>
      <c r="K20" s="20">
        <v>0</v>
      </c>
      <c r="L20" s="24">
        <f t="shared" si="0"/>
        <v>31</v>
      </c>
      <c r="M20" s="14">
        <v>0</v>
      </c>
      <c r="N20" s="24">
        <f t="shared" si="1"/>
        <v>8000</v>
      </c>
      <c r="O20" s="13"/>
      <c r="P20" s="25">
        <v>0</v>
      </c>
      <c r="Q20" s="23">
        <v>0</v>
      </c>
      <c r="R20" s="20">
        <f t="shared" si="2"/>
        <v>8000</v>
      </c>
      <c r="S20" s="13"/>
    </row>
    <row r="21" spans="1:19" ht="24.95" customHeight="1">
      <c r="A21" s="20">
        <v>16</v>
      </c>
      <c r="B21" s="26" t="s">
        <v>48</v>
      </c>
      <c r="C21" s="26" t="s">
        <v>110</v>
      </c>
      <c r="D21" s="14">
        <v>6000</v>
      </c>
      <c r="E21" s="14">
        <v>6000</v>
      </c>
      <c r="F21" s="14">
        <v>6000</v>
      </c>
      <c r="G21" s="22">
        <v>31</v>
      </c>
      <c r="H21" s="23">
        <v>17</v>
      </c>
      <c r="I21" s="20">
        <v>0</v>
      </c>
      <c r="J21" s="20">
        <v>2</v>
      </c>
      <c r="K21" s="20">
        <v>0</v>
      </c>
      <c r="L21" s="24">
        <f t="shared" ref="L21:L22" si="3">SUM(H21:K21)</f>
        <v>19</v>
      </c>
      <c r="M21" s="14">
        <v>12</v>
      </c>
      <c r="N21" s="24">
        <f t="shared" ref="N21:N22" si="4">F21/G21*L21</f>
        <v>3677.4193548387098</v>
      </c>
      <c r="O21" s="13"/>
      <c r="P21" s="25">
        <v>0</v>
      </c>
      <c r="Q21" s="23">
        <v>0</v>
      </c>
      <c r="R21" s="20">
        <f t="shared" ref="R21:R22" si="5">N21-O21-P21-Q21</f>
        <v>3677.4193548387098</v>
      </c>
      <c r="S21" s="13"/>
    </row>
    <row r="22" spans="1:19" ht="24.95" customHeight="1">
      <c r="A22" s="20">
        <v>17</v>
      </c>
      <c r="B22" s="26" t="s">
        <v>49</v>
      </c>
      <c r="C22" s="26" t="s">
        <v>111</v>
      </c>
      <c r="D22" s="14">
        <v>6000</v>
      </c>
      <c r="E22" s="14">
        <v>6000</v>
      </c>
      <c r="F22" s="14">
        <v>6000</v>
      </c>
      <c r="G22" s="22">
        <v>31</v>
      </c>
      <c r="H22" s="23">
        <v>18</v>
      </c>
      <c r="I22" s="20">
        <v>0</v>
      </c>
      <c r="J22" s="20">
        <v>2</v>
      </c>
      <c r="K22" s="20">
        <v>0</v>
      </c>
      <c r="L22" s="24">
        <f t="shared" si="3"/>
        <v>20</v>
      </c>
      <c r="M22" s="14">
        <v>11</v>
      </c>
      <c r="N22" s="24">
        <f t="shared" si="4"/>
        <v>3870.9677419354839</v>
      </c>
      <c r="O22" s="13"/>
      <c r="P22" s="25">
        <v>0</v>
      </c>
      <c r="Q22" s="23">
        <v>0</v>
      </c>
      <c r="R22" s="20">
        <f t="shared" si="5"/>
        <v>3870.9677419354839</v>
      </c>
      <c r="S22" s="13"/>
    </row>
    <row r="23" spans="1:19" ht="24.95" customHeight="1">
      <c r="A23" s="29"/>
      <c r="B23" s="27"/>
      <c r="C23" s="27"/>
      <c r="D23" s="12"/>
      <c r="E23" s="12"/>
      <c r="F23" s="12"/>
      <c r="G23" s="12"/>
      <c r="H23" s="28"/>
      <c r="I23" s="12"/>
      <c r="J23" s="12"/>
      <c r="K23" s="12"/>
      <c r="L23" s="12"/>
      <c r="M23" s="12"/>
      <c r="N23" s="12"/>
      <c r="O23" s="12"/>
      <c r="P23" s="12"/>
      <c r="Q23" s="13" t="s">
        <v>18</v>
      </c>
      <c r="R23" s="14">
        <f>SUM(R6:R22)</f>
        <v>138096.77419354839</v>
      </c>
      <c r="S23" s="12"/>
    </row>
    <row r="24" spans="1:19" ht="15.75">
      <c r="A24" s="17"/>
      <c r="B24" s="18"/>
      <c r="C24" s="18"/>
      <c r="D24" s="10"/>
      <c r="E24" s="10"/>
      <c r="F24" s="10"/>
      <c r="G24" s="10"/>
      <c r="H24" s="19"/>
      <c r="I24" s="10"/>
      <c r="J24" s="10"/>
      <c r="K24" s="10"/>
      <c r="L24" s="10"/>
      <c r="M24" s="10"/>
      <c r="N24" s="10"/>
      <c r="O24" s="10"/>
      <c r="P24" s="10"/>
      <c r="Q24" s="7"/>
      <c r="R24" s="11"/>
      <c r="S24" s="10"/>
    </row>
    <row r="25" spans="1:19" ht="15.75">
      <c r="A25" s="17"/>
      <c r="B25" s="18"/>
      <c r="C25" s="18"/>
      <c r="D25" s="10"/>
      <c r="E25" s="10"/>
      <c r="F25" s="10"/>
      <c r="G25" s="10"/>
      <c r="H25" s="19"/>
      <c r="I25" s="10"/>
      <c r="J25" s="10"/>
      <c r="K25" s="10"/>
      <c r="L25" s="10"/>
      <c r="M25" s="10"/>
      <c r="N25" s="10"/>
      <c r="O25" s="10"/>
      <c r="P25" s="10"/>
      <c r="Q25" s="7"/>
      <c r="R25" s="11"/>
      <c r="S25" s="10"/>
    </row>
    <row r="26" spans="1:19" ht="15.75">
      <c r="A26" s="17"/>
      <c r="B26" s="18"/>
      <c r="C26" s="18"/>
      <c r="D26" s="10" t="s">
        <v>33</v>
      </c>
      <c r="E26" s="10"/>
      <c r="F26" s="10"/>
      <c r="G26" s="10"/>
      <c r="H26" s="19"/>
      <c r="I26" s="10"/>
      <c r="J26" s="10"/>
      <c r="K26" s="10"/>
      <c r="L26" s="10"/>
      <c r="M26" s="10"/>
      <c r="N26" s="10"/>
      <c r="O26" s="10"/>
      <c r="P26" s="10"/>
      <c r="Q26" s="7"/>
      <c r="R26" s="11"/>
      <c r="S26" s="10"/>
    </row>
    <row r="27" spans="1:19" ht="15.75">
      <c r="A27" s="6"/>
      <c r="B27" s="16" t="s">
        <v>15</v>
      </c>
      <c r="C27" s="16"/>
      <c r="D27" s="7"/>
      <c r="E27" s="8"/>
      <c r="F27" s="8"/>
      <c r="G27" s="8"/>
      <c r="H27" s="8"/>
      <c r="I27" s="76" t="s">
        <v>16</v>
      </c>
      <c r="J27" s="76"/>
      <c r="K27" s="76"/>
      <c r="L27" s="76"/>
      <c r="M27" s="76"/>
      <c r="N27" s="8"/>
      <c r="O27" s="9"/>
      <c r="P27" s="8"/>
      <c r="Q27" s="8"/>
      <c r="R27" s="7" t="s">
        <v>21</v>
      </c>
      <c r="S27" s="10"/>
    </row>
  </sheetData>
  <mergeCells count="5">
    <mergeCell ref="A1:S1"/>
    <mergeCell ref="A2:S2"/>
    <mergeCell ref="A3:S3"/>
    <mergeCell ref="A4:S4"/>
    <mergeCell ref="I27:M27"/>
  </mergeCells>
  <pageMargins left="0.24" right="0.16" top="0.26" bottom="0.28999999999999998" header="0.2" footer="0.17"/>
  <pageSetup scale="72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opLeftCell="A10" workbookViewId="0">
      <selection activeCell="C5" sqref="C5:C12"/>
    </sheetView>
  </sheetViews>
  <sheetFormatPr defaultRowHeight="15"/>
  <cols>
    <col min="2" max="2" width="20.5703125" bestFit="1" customWidth="1"/>
    <col min="3" max="3" width="20.5703125" customWidth="1"/>
    <col min="14" max="14" width="9.5703125" bestFit="1" customWidth="1"/>
    <col min="19" max="19" width="19.7109375" customWidth="1"/>
  </cols>
  <sheetData>
    <row r="1" spans="1:19" ht="23.25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8">
      <c r="A2" s="73" t="s">
        <v>51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.7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45">
      <c r="A5" s="4" t="s">
        <v>0</v>
      </c>
      <c r="B5" s="15" t="s">
        <v>1</v>
      </c>
      <c r="C5" s="15" t="s">
        <v>98</v>
      </c>
      <c r="D5" s="1" t="s">
        <v>2</v>
      </c>
      <c r="E5" s="1" t="s">
        <v>3</v>
      </c>
      <c r="F5" s="2" t="s">
        <v>4</v>
      </c>
      <c r="G5" s="1" t="s">
        <v>5</v>
      </c>
      <c r="H5" s="3" t="s">
        <v>6</v>
      </c>
      <c r="I5" s="1" t="s">
        <v>17</v>
      </c>
      <c r="J5" s="1" t="s">
        <v>23</v>
      </c>
      <c r="K5" s="1" t="s">
        <v>7</v>
      </c>
      <c r="L5" s="1" t="s">
        <v>8</v>
      </c>
      <c r="M5" s="4" t="s">
        <v>9</v>
      </c>
      <c r="N5" s="4" t="s">
        <v>2</v>
      </c>
      <c r="O5" s="1" t="s">
        <v>10</v>
      </c>
      <c r="P5" s="4" t="s">
        <v>11</v>
      </c>
      <c r="Q5" s="1" t="s">
        <v>12</v>
      </c>
      <c r="R5" s="4" t="s">
        <v>13</v>
      </c>
      <c r="S5" s="5" t="s">
        <v>14</v>
      </c>
    </row>
    <row r="6" spans="1:19" ht="24.95" customHeight="1">
      <c r="A6" s="20">
        <v>1</v>
      </c>
      <c r="B6" s="21" t="s">
        <v>25</v>
      </c>
      <c r="C6" s="21" t="s">
        <v>99</v>
      </c>
      <c r="D6" s="20">
        <v>15000</v>
      </c>
      <c r="E6" s="20">
        <v>15000</v>
      </c>
      <c r="F6" s="20">
        <v>15000</v>
      </c>
      <c r="G6" s="22">
        <v>31</v>
      </c>
      <c r="H6" s="23">
        <v>24</v>
      </c>
      <c r="I6" s="20">
        <v>1</v>
      </c>
      <c r="J6" s="20">
        <v>5</v>
      </c>
      <c r="K6" s="20">
        <v>1</v>
      </c>
      <c r="L6" s="24">
        <f>SUM(H6:K6)</f>
        <v>31</v>
      </c>
      <c r="M6" s="20">
        <v>0</v>
      </c>
      <c r="N6" s="24">
        <f>F6/G6*L6</f>
        <v>15000</v>
      </c>
      <c r="O6" s="20"/>
      <c r="P6" s="25">
        <v>0</v>
      </c>
      <c r="Q6" s="23">
        <v>0</v>
      </c>
      <c r="R6" s="20">
        <f>N6-O6-P6-Q6</f>
        <v>15000</v>
      </c>
      <c r="S6" s="13"/>
    </row>
    <row r="7" spans="1:19" ht="24.95" customHeight="1">
      <c r="A7" s="20">
        <v>2</v>
      </c>
      <c r="B7" s="21" t="s">
        <v>26</v>
      </c>
      <c r="C7" s="21" t="s">
        <v>100</v>
      </c>
      <c r="D7" s="20">
        <v>12000</v>
      </c>
      <c r="E7" s="20">
        <v>12000</v>
      </c>
      <c r="F7" s="20">
        <v>12000</v>
      </c>
      <c r="G7" s="22">
        <v>31</v>
      </c>
      <c r="H7" s="23">
        <v>24</v>
      </c>
      <c r="I7" s="20">
        <v>1</v>
      </c>
      <c r="J7" s="20">
        <v>5</v>
      </c>
      <c r="K7" s="20">
        <v>1</v>
      </c>
      <c r="L7" s="24">
        <f t="shared" ref="L7:L22" si="0">SUM(H7:K7)</f>
        <v>31</v>
      </c>
      <c r="M7" s="20">
        <v>0</v>
      </c>
      <c r="N7" s="24">
        <f t="shared" ref="N7:N22" si="1">F7/G7*L7</f>
        <v>12000</v>
      </c>
      <c r="O7" s="20"/>
      <c r="P7" s="25">
        <v>0</v>
      </c>
      <c r="Q7" s="23">
        <v>0</v>
      </c>
      <c r="R7" s="20">
        <f t="shared" ref="R7:R22" si="2">N7-O7-P7-Q7</f>
        <v>12000</v>
      </c>
      <c r="S7" s="13"/>
    </row>
    <row r="8" spans="1:19" ht="24.95" customHeight="1">
      <c r="A8" s="20">
        <v>3</v>
      </c>
      <c r="B8" s="26" t="s">
        <v>27</v>
      </c>
      <c r="C8" s="26" t="s">
        <v>101</v>
      </c>
      <c r="D8" s="14">
        <v>6000</v>
      </c>
      <c r="E8" s="14">
        <v>6000</v>
      </c>
      <c r="F8" s="14">
        <v>6000</v>
      </c>
      <c r="G8" s="22">
        <v>31</v>
      </c>
      <c r="H8" s="23">
        <v>25</v>
      </c>
      <c r="I8" s="20">
        <v>0</v>
      </c>
      <c r="J8" s="20">
        <v>5</v>
      </c>
      <c r="K8" s="20">
        <v>1</v>
      </c>
      <c r="L8" s="24">
        <f t="shared" si="0"/>
        <v>31</v>
      </c>
      <c r="M8" s="14">
        <v>0</v>
      </c>
      <c r="N8" s="24">
        <f t="shared" si="1"/>
        <v>6000</v>
      </c>
      <c r="O8" s="13"/>
      <c r="P8" s="25">
        <v>0</v>
      </c>
      <c r="Q8" s="23">
        <v>0</v>
      </c>
      <c r="R8" s="20">
        <f t="shared" si="2"/>
        <v>6000</v>
      </c>
      <c r="S8" s="13"/>
    </row>
    <row r="9" spans="1:19" ht="24.95" customHeight="1">
      <c r="A9" s="20">
        <v>4</v>
      </c>
      <c r="B9" s="26" t="s">
        <v>28</v>
      </c>
      <c r="C9" s="26" t="s">
        <v>100</v>
      </c>
      <c r="D9" s="14">
        <v>8000</v>
      </c>
      <c r="E9" s="14">
        <v>8000</v>
      </c>
      <c r="F9" s="14">
        <v>8000</v>
      </c>
      <c r="G9" s="22">
        <v>31</v>
      </c>
      <c r="H9" s="23">
        <v>24</v>
      </c>
      <c r="I9" s="20">
        <v>1</v>
      </c>
      <c r="J9" s="20">
        <v>5</v>
      </c>
      <c r="K9" s="20">
        <v>1</v>
      </c>
      <c r="L9" s="24">
        <f t="shared" si="0"/>
        <v>31</v>
      </c>
      <c r="M9" s="14">
        <v>0</v>
      </c>
      <c r="N9" s="24">
        <f t="shared" si="1"/>
        <v>8000</v>
      </c>
      <c r="O9" s="13"/>
      <c r="P9" s="25">
        <v>0</v>
      </c>
      <c r="Q9" s="23">
        <v>0</v>
      </c>
      <c r="R9" s="20">
        <f t="shared" si="2"/>
        <v>8000</v>
      </c>
      <c r="S9" s="13"/>
    </row>
    <row r="10" spans="1:19" ht="24.95" customHeight="1">
      <c r="A10" s="20">
        <v>5</v>
      </c>
      <c r="B10" s="26" t="s">
        <v>29</v>
      </c>
      <c r="C10" s="26" t="s">
        <v>102</v>
      </c>
      <c r="D10" s="14">
        <v>6000</v>
      </c>
      <c r="E10" s="14">
        <v>6000</v>
      </c>
      <c r="F10" s="14">
        <v>6000</v>
      </c>
      <c r="G10" s="22">
        <v>31</v>
      </c>
      <c r="H10" s="23">
        <v>24</v>
      </c>
      <c r="I10" s="20">
        <v>1</v>
      </c>
      <c r="J10" s="20">
        <v>5</v>
      </c>
      <c r="K10" s="20">
        <v>1</v>
      </c>
      <c r="L10" s="24">
        <f t="shared" si="0"/>
        <v>31</v>
      </c>
      <c r="M10" s="14">
        <v>0</v>
      </c>
      <c r="N10" s="24">
        <f t="shared" si="1"/>
        <v>6000</v>
      </c>
      <c r="O10" s="13"/>
      <c r="P10" s="25">
        <v>0</v>
      </c>
      <c r="Q10" s="23">
        <v>0</v>
      </c>
      <c r="R10" s="20">
        <f t="shared" si="2"/>
        <v>6000</v>
      </c>
      <c r="S10" s="13"/>
    </row>
    <row r="11" spans="1:19" ht="24.95" customHeight="1">
      <c r="A11" s="20">
        <v>6</v>
      </c>
      <c r="B11" s="26" t="s">
        <v>30</v>
      </c>
      <c r="C11" s="26" t="s">
        <v>103</v>
      </c>
      <c r="D11" s="14">
        <v>12000</v>
      </c>
      <c r="E11" s="14">
        <v>12000</v>
      </c>
      <c r="F11" s="14">
        <v>12000</v>
      </c>
      <c r="G11" s="22">
        <v>31</v>
      </c>
      <c r="H11" s="23">
        <v>25</v>
      </c>
      <c r="I11" s="20">
        <v>0</v>
      </c>
      <c r="J11" s="20">
        <v>5</v>
      </c>
      <c r="K11" s="20">
        <v>1</v>
      </c>
      <c r="L11" s="24">
        <f t="shared" si="0"/>
        <v>31</v>
      </c>
      <c r="M11" s="14">
        <v>0</v>
      </c>
      <c r="N11" s="24">
        <f t="shared" si="1"/>
        <v>12000</v>
      </c>
      <c r="O11" s="13"/>
      <c r="P11" s="25">
        <v>0</v>
      </c>
      <c r="Q11" s="23">
        <v>0</v>
      </c>
      <c r="R11" s="20">
        <f t="shared" si="2"/>
        <v>12000</v>
      </c>
      <c r="S11" s="13"/>
    </row>
    <row r="12" spans="1:19" ht="24.95" customHeight="1">
      <c r="A12" s="20">
        <v>7</v>
      </c>
      <c r="B12" s="26" t="s">
        <v>31</v>
      </c>
      <c r="C12" s="26" t="s">
        <v>100</v>
      </c>
      <c r="D12" s="14">
        <v>8000</v>
      </c>
      <c r="E12" s="14">
        <v>8000</v>
      </c>
      <c r="F12" s="14">
        <v>8000</v>
      </c>
      <c r="G12" s="22">
        <v>31</v>
      </c>
      <c r="H12" s="23">
        <v>24</v>
      </c>
      <c r="I12" s="20">
        <v>1</v>
      </c>
      <c r="J12" s="20">
        <v>5</v>
      </c>
      <c r="K12" s="20">
        <v>1</v>
      </c>
      <c r="L12" s="24">
        <f t="shared" si="0"/>
        <v>31</v>
      </c>
      <c r="M12" s="14">
        <v>0</v>
      </c>
      <c r="N12" s="24">
        <f t="shared" si="1"/>
        <v>8000</v>
      </c>
      <c r="O12" s="13"/>
      <c r="P12" s="25">
        <v>0</v>
      </c>
      <c r="Q12" s="23">
        <v>0</v>
      </c>
      <c r="R12" s="20">
        <f t="shared" si="2"/>
        <v>8000</v>
      </c>
      <c r="S12" s="13"/>
    </row>
    <row r="13" spans="1:19" ht="24.95" customHeight="1">
      <c r="A13" s="20">
        <v>8</v>
      </c>
      <c r="B13" s="26" t="s">
        <v>32</v>
      </c>
      <c r="C13" s="26" t="s">
        <v>104</v>
      </c>
      <c r="D13" s="14">
        <v>8000</v>
      </c>
      <c r="E13" s="14">
        <v>8000</v>
      </c>
      <c r="F13" s="14">
        <v>8000</v>
      </c>
      <c r="G13" s="22">
        <v>31</v>
      </c>
      <c r="H13" s="23">
        <v>25</v>
      </c>
      <c r="I13" s="20">
        <v>0</v>
      </c>
      <c r="J13" s="20">
        <v>5</v>
      </c>
      <c r="K13" s="20">
        <v>1</v>
      </c>
      <c r="L13" s="24">
        <f t="shared" si="0"/>
        <v>31</v>
      </c>
      <c r="M13" s="14">
        <v>0</v>
      </c>
      <c r="N13" s="24">
        <f t="shared" si="1"/>
        <v>8000</v>
      </c>
      <c r="O13" s="13"/>
      <c r="P13" s="25">
        <v>0</v>
      </c>
      <c r="Q13" s="23">
        <v>0</v>
      </c>
      <c r="R13" s="20">
        <f t="shared" si="2"/>
        <v>8000</v>
      </c>
      <c r="S13" s="13"/>
    </row>
    <row r="14" spans="1:19" ht="24.95" customHeight="1">
      <c r="A14" s="20">
        <v>9</v>
      </c>
      <c r="B14" s="26" t="s">
        <v>34</v>
      </c>
      <c r="C14" s="26" t="s">
        <v>105</v>
      </c>
      <c r="D14" s="14">
        <v>6000</v>
      </c>
      <c r="E14" s="14">
        <v>6000</v>
      </c>
      <c r="F14" s="14">
        <v>6000</v>
      </c>
      <c r="G14" s="22">
        <v>31</v>
      </c>
      <c r="H14" s="23">
        <v>25</v>
      </c>
      <c r="I14" s="20">
        <v>0</v>
      </c>
      <c r="J14" s="20">
        <v>5</v>
      </c>
      <c r="K14" s="20">
        <v>1</v>
      </c>
      <c r="L14" s="24">
        <f t="shared" si="0"/>
        <v>31</v>
      </c>
      <c r="M14" s="14">
        <v>0</v>
      </c>
      <c r="N14" s="24">
        <f t="shared" si="1"/>
        <v>6000</v>
      </c>
      <c r="O14" s="13"/>
      <c r="P14" s="25">
        <v>0</v>
      </c>
      <c r="Q14" s="23">
        <v>0</v>
      </c>
      <c r="R14" s="20">
        <f t="shared" si="2"/>
        <v>6000</v>
      </c>
      <c r="S14" s="13"/>
    </row>
    <row r="15" spans="1:19" ht="24.95" customHeight="1">
      <c r="A15" s="20">
        <v>10</v>
      </c>
      <c r="B15" s="26" t="s">
        <v>35</v>
      </c>
      <c r="C15" s="26" t="s">
        <v>106</v>
      </c>
      <c r="D15" s="14">
        <v>6000</v>
      </c>
      <c r="E15" s="14">
        <v>6000</v>
      </c>
      <c r="F15" s="14">
        <v>6000</v>
      </c>
      <c r="G15" s="22">
        <v>31</v>
      </c>
      <c r="H15" s="23">
        <v>24</v>
      </c>
      <c r="I15" s="20">
        <v>1</v>
      </c>
      <c r="J15" s="20">
        <v>5</v>
      </c>
      <c r="K15" s="20">
        <v>1</v>
      </c>
      <c r="L15" s="24">
        <f>SUM(H15:K15)</f>
        <v>31</v>
      </c>
      <c r="M15" s="14">
        <v>0</v>
      </c>
      <c r="N15" s="24">
        <f t="shared" si="1"/>
        <v>6000</v>
      </c>
      <c r="O15" s="13"/>
      <c r="P15" s="25">
        <v>0</v>
      </c>
      <c r="Q15" s="23">
        <v>0</v>
      </c>
      <c r="R15" s="20">
        <f t="shared" si="2"/>
        <v>6000</v>
      </c>
      <c r="S15" s="13"/>
    </row>
    <row r="16" spans="1:19" ht="24.95" customHeight="1">
      <c r="A16" s="20">
        <v>11</v>
      </c>
      <c r="B16" s="26" t="s">
        <v>36</v>
      </c>
      <c r="C16" s="26" t="s">
        <v>107</v>
      </c>
      <c r="D16" s="14">
        <v>10000</v>
      </c>
      <c r="E16" s="14">
        <v>10000</v>
      </c>
      <c r="F16" s="14">
        <v>10000</v>
      </c>
      <c r="G16" s="22">
        <v>31</v>
      </c>
      <c r="H16" s="23">
        <v>25</v>
      </c>
      <c r="I16" s="20">
        <v>0</v>
      </c>
      <c r="J16" s="20">
        <v>5</v>
      </c>
      <c r="K16" s="20">
        <v>1</v>
      </c>
      <c r="L16" s="24">
        <f t="shared" si="0"/>
        <v>31</v>
      </c>
      <c r="M16" s="14">
        <v>0</v>
      </c>
      <c r="N16" s="24">
        <f t="shared" si="1"/>
        <v>10000</v>
      </c>
      <c r="O16" s="13"/>
      <c r="P16" s="25">
        <v>0</v>
      </c>
      <c r="Q16" s="23">
        <v>0</v>
      </c>
      <c r="R16" s="20">
        <f t="shared" si="2"/>
        <v>10000</v>
      </c>
      <c r="S16" s="13"/>
    </row>
    <row r="17" spans="1:19" ht="24.95" customHeight="1">
      <c r="A17" s="20">
        <v>12</v>
      </c>
      <c r="B17" s="26" t="s">
        <v>38</v>
      </c>
      <c r="C17" s="26" t="s">
        <v>105</v>
      </c>
      <c r="D17" s="14">
        <v>6000</v>
      </c>
      <c r="E17" s="14">
        <v>6000</v>
      </c>
      <c r="F17" s="14">
        <v>6000</v>
      </c>
      <c r="G17" s="22">
        <v>31</v>
      </c>
      <c r="H17" s="23">
        <v>23</v>
      </c>
      <c r="I17" s="20">
        <v>1</v>
      </c>
      <c r="J17" s="20">
        <v>5</v>
      </c>
      <c r="K17" s="20">
        <v>1</v>
      </c>
      <c r="L17" s="24">
        <f t="shared" si="0"/>
        <v>30</v>
      </c>
      <c r="M17" s="14">
        <v>1</v>
      </c>
      <c r="N17" s="24">
        <f t="shared" si="1"/>
        <v>5806.4516129032263</v>
      </c>
      <c r="O17" s="13"/>
      <c r="P17" s="25">
        <v>0</v>
      </c>
      <c r="Q17" s="23">
        <v>0</v>
      </c>
      <c r="R17" s="20">
        <f t="shared" si="2"/>
        <v>5806.4516129032263</v>
      </c>
      <c r="S17" s="13"/>
    </row>
    <row r="18" spans="1:19" ht="24.95" customHeight="1">
      <c r="A18" s="20">
        <v>13</v>
      </c>
      <c r="B18" s="26" t="s">
        <v>20</v>
      </c>
      <c r="C18" s="26" t="s">
        <v>106</v>
      </c>
      <c r="D18" s="14">
        <v>10000</v>
      </c>
      <c r="E18" s="14">
        <v>10000</v>
      </c>
      <c r="F18" s="14">
        <v>10000</v>
      </c>
      <c r="G18" s="22">
        <v>31</v>
      </c>
      <c r="H18" s="23">
        <v>25</v>
      </c>
      <c r="I18" s="20">
        <v>0</v>
      </c>
      <c r="J18" s="20">
        <v>5</v>
      </c>
      <c r="K18" s="20">
        <v>1</v>
      </c>
      <c r="L18" s="24">
        <f t="shared" si="0"/>
        <v>31</v>
      </c>
      <c r="M18" s="14">
        <v>0</v>
      </c>
      <c r="N18" s="24">
        <f t="shared" si="1"/>
        <v>10000</v>
      </c>
      <c r="O18" s="13"/>
      <c r="P18" s="25">
        <v>0</v>
      </c>
      <c r="Q18" s="23">
        <v>0</v>
      </c>
      <c r="R18" s="20">
        <f t="shared" si="2"/>
        <v>10000</v>
      </c>
      <c r="S18" s="13"/>
    </row>
    <row r="19" spans="1:19" ht="24.95" customHeight="1">
      <c r="A19" s="20">
        <v>14</v>
      </c>
      <c r="B19" s="26" t="s">
        <v>42</v>
      </c>
      <c r="C19" s="26" t="s">
        <v>108</v>
      </c>
      <c r="D19" s="14">
        <v>10000</v>
      </c>
      <c r="E19" s="14">
        <v>10000</v>
      </c>
      <c r="F19" s="14">
        <v>10000</v>
      </c>
      <c r="G19" s="22">
        <v>31</v>
      </c>
      <c r="H19" s="23">
        <v>24</v>
      </c>
      <c r="I19" s="20">
        <v>1</v>
      </c>
      <c r="J19" s="20">
        <v>5</v>
      </c>
      <c r="K19" s="20">
        <v>1</v>
      </c>
      <c r="L19" s="24">
        <f t="shared" si="0"/>
        <v>31</v>
      </c>
      <c r="M19" s="14">
        <v>0</v>
      </c>
      <c r="N19" s="24">
        <f t="shared" si="1"/>
        <v>10000</v>
      </c>
      <c r="O19" s="13"/>
      <c r="P19" s="25">
        <v>0</v>
      </c>
      <c r="Q19" s="23">
        <v>0</v>
      </c>
      <c r="R19" s="20">
        <f t="shared" si="2"/>
        <v>10000</v>
      </c>
      <c r="S19" s="13"/>
    </row>
    <row r="20" spans="1:19" ht="24.95" customHeight="1">
      <c r="A20" s="20">
        <v>15</v>
      </c>
      <c r="B20" s="26" t="s">
        <v>43</v>
      </c>
      <c r="C20" s="26" t="s">
        <v>109</v>
      </c>
      <c r="D20" s="14">
        <v>8000</v>
      </c>
      <c r="E20" s="14">
        <v>8000</v>
      </c>
      <c r="F20" s="14">
        <v>8000</v>
      </c>
      <c r="G20" s="22">
        <v>31</v>
      </c>
      <c r="H20" s="23">
        <v>24</v>
      </c>
      <c r="I20" s="20">
        <v>1</v>
      </c>
      <c r="J20" s="20">
        <v>5</v>
      </c>
      <c r="K20" s="20">
        <v>1</v>
      </c>
      <c r="L20" s="24">
        <f t="shared" si="0"/>
        <v>31</v>
      </c>
      <c r="M20" s="14">
        <v>0</v>
      </c>
      <c r="N20" s="24">
        <f t="shared" si="1"/>
        <v>8000</v>
      </c>
      <c r="O20" s="13"/>
      <c r="P20" s="25">
        <v>0</v>
      </c>
      <c r="Q20" s="23">
        <v>0</v>
      </c>
      <c r="R20" s="20">
        <f t="shared" si="2"/>
        <v>8000</v>
      </c>
      <c r="S20" s="13"/>
    </row>
    <row r="21" spans="1:19" ht="24.95" customHeight="1">
      <c r="A21" s="20">
        <v>16</v>
      </c>
      <c r="B21" s="26" t="s">
        <v>48</v>
      </c>
      <c r="C21" s="26" t="s">
        <v>110</v>
      </c>
      <c r="D21" s="14">
        <v>6000</v>
      </c>
      <c r="E21" s="14">
        <v>6000</v>
      </c>
      <c r="F21" s="14">
        <v>6000</v>
      </c>
      <c r="G21" s="22">
        <v>31</v>
      </c>
      <c r="H21" s="23">
        <v>22</v>
      </c>
      <c r="I21" s="20">
        <v>1</v>
      </c>
      <c r="J21" s="20">
        <v>5</v>
      </c>
      <c r="K21" s="20">
        <v>1</v>
      </c>
      <c r="L21" s="24">
        <f t="shared" si="0"/>
        <v>29</v>
      </c>
      <c r="M21" s="14">
        <v>2</v>
      </c>
      <c r="N21" s="24">
        <f t="shared" si="1"/>
        <v>5612.9032258064517</v>
      </c>
      <c r="O21" s="13"/>
      <c r="P21" s="25">
        <v>0</v>
      </c>
      <c r="Q21" s="23">
        <v>0</v>
      </c>
      <c r="R21" s="20">
        <f t="shared" si="2"/>
        <v>5612.9032258064517</v>
      </c>
      <c r="S21" s="13"/>
    </row>
    <row r="22" spans="1:19" ht="24.95" customHeight="1">
      <c r="A22" s="20">
        <v>17</v>
      </c>
      <c r="B22" s="26" t="s">
        <v>49</v>
      </c>
      <c r="C22" s="26" t="s">
        <v>111</v>
      </c>
      <c r="D22" s="14">
        <v>6000</v>
      </c>
      <c r="E22" s="14">
        <v>6000</v>
      </c>
      <c r="F22" s="14">
        <v>6000</v>
      </c>
      <c r="G22" s="22">
        <v>31</v>
      </c>
      <c r="H22" s="23">
        <v>25</v>
      </c>
      <c r="I22" s="20">
        <v>0</v>
      </c>
      <c r="J22" s="20">
        <v>5</v>
      </c>
      <c r="K22" s="20">
        <v>1</v>
      </c>
      <c r="L22" s="24">
        <f t="shared" si="0"/>
        <v>31</v>
      </c>
      <c r="M22" s="14">
        <v>0</v>
      </c>
      <c r="N22" s="24">
        <f t="shared" si="1"/>
        <v>6000</v>
      </c>
      <c r="O22" s="13"/>
      <c r="P22" s="25">
        <v>0</v>
      </c>
      <c r="Q22" s="23">
        <v>0</v>
      </c>
      <c r="R22" s="20">
        <f t="shared" si="2"/>
        <v>6000</v>
      </c>
      <c r="S22" s="13"/>
    </row>
    <row r="23" spans="1:19" ht="53.25" customHeight="1">
      <c r="A23" s="29"/>
      <c r="B23" s="27"/>
      <c r="C23" s="27"/>
      <c r="D23" s="12"/>
      <c r="E23" s="12"/>
      <c r="F23" s="12"/>
      <c r="G23" s="12"/>
      <c r="H23" s="28"/>
      <c r="I23" s="12"/>
      <c r="J23" s="12"/>
      <c r="K23" s="12"/>
      <c r="L23" s="12"/>
      <c r="M23" s="12"/>
      <c r="N23" s="12"/>
      <c r="O23" s="12"/>
      <c r="P23" s="12"/>
      <c r="Q23" s="13" t="s">
        <v>18</v>
      </c>
      <c r="R23" s="14">
        <f>SUM(R6:R22)</f>
        <v>142419.35483870967</v>
      </c>
      <c r="S23" s="12"/>
    </row>
    <row r="24" spans="1:19" ht="15.75">
      <c r="A24" s="17"/>
      <c r="B24" s="18"/>
      <c r="C24" s="18"/>
      <c r="D24" s="10"/>
      <c r="E24" s="10"/>
      <c r="F24" s="10"/>
      <c r="G24" s="10"/>
      <c r="H24" s="19"/>
      <c r="I24" s="10"/>
      <c r="J24" s="10"/>
      <c r="K24" s="10"/>
      <c r="L24" s="10"/>
      <c r="M24" s="10"/>
      <c r="N24" s="10"/>
      <c r="O24" s="10"/>
      <c r="P24" s="10"/>
      <c r="Q24" s="7"/>
      <c r="R24" s="11"/>
      <c r="S24" s="10"/>
    </row>
    <row r="25" spans="1:19" ht="15.75">
      <c r="A25" s="17"/>
      <c r="B25" s="18"/>
      <c r="C25" s="18"/>
      <c r="D25" s="10"/>
      <c r="E25" s="10"/>
      <c r="F25" s="10"/>
      <c r="G25" s="10"/>
      <c r="H25" s="19"/>
      <c r="I25" s="10"/>
      <c r="J25" s="10"/>
      <c r="K25" s="10"/>
      <c r="L25" s="10"/>
      <c r="M25" s="10"/>
      <c r="N25" s="10"/>
      <c r="O25" s="10"/>
      <c r="P25" s="10"/>
      <c r="Q25" s="7"/>
      <c r="R25" s="11"/>
      <c r="S25" s="10"/>
    </row>
    <row r="26" spans="1:19" ht="15.75">
      <c r="A26" s="17"/>
      <c r="B26" s="18"/>
      <c r="C26" s="18"/>
      <c r="D26" s="10" t="s">
        <v>33</v>
      </c>
      <c r="E26" s="10"/>
      <c r="F26" s="10"/>
      <c r="G26" s="10"/>
      <c r="H26" s="19"/>
      <c r="I26" s="10"/>
      <c r="J26" s="10"/>
      <c r="K26" s="10"/>
      <c r="L26" s="10"/>
      <c r="M26" s="10"/>
      <c r="N26" s="10"/>
      <c r="O26" s="10"/>
      <c r="P26" s="10"/>
      <c r="Q26" s="7"/>
      <c r="R26" s="11"/>
      <c r="S26" s="10"/>
    </row>
    <row r="27" spans="1:19" ht="15.75">
      <c r="A27" s="6"/>
      <c r="B27" s="16" t="s">
        <v>15</v>
      </c>
      <c r="C27" s="16"/>
      <c r="D27" s="7"/>
      <c r="E27" s="8"/>
      <c r="F27" s="8"/>
      <c r="G27" s="8"/>
      <c r="H27" s="8"/>
      <c r="I27" s="76" t="s">
        <v>16</v>
      </c>
      <c r="J27" s="76"/>
      <c r="K27" s="76"/>
      <c r="L27" s="76"/>
      <c r="M27" s="76"/>
      <c r="N27" s="8"/>
      <c r="O27" s="9"/>
      <c r="P27" s="8"/>
      <c r="Q27" s="8"/>
      <c r="R27" s="7" t="s">
        <v>21</v>
      </c>
      <c r="S27" s="10"/>
    </row>
  </sheetData>
  <mergeCells count="5">
    <mergeCell ref="A1:S1"/>
    <mergeCell ref="A2:S2"/>
    <mergeCell ref="A3:S3"/>
    <mergeCell ref="A4:S4"/>
    <mergeCell ref="I27:M27"/>
  </mergeCells>
  <pageMargins left="0.22" right="0.16" top="0.42" bottom="0.35" header="0.3" footer="0.3"/>
  <pageSetup scale="72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Q11" sqref="Q11"/>
    </sheetView>
  </sheetViews>
  <sheetFormatPr defaultRowHeight="15"/>
  <cols>
    <col min="1" max="1" width="9.140625" style="38"/>
    <col min="2" max="2" width="26.7109375" style="38" bestFit="1" customWidth="1"/>
    <col min="3" max="3" width="26.5703125" style="38" customWidth="1"/>
    <col min="4" max="10" width="9.140625" style="38"/>
    <col min="11" max="11" width="12" style="38" hidden="1" customWidth="1"/>
    <col min="12" max="14" width="0" style="38" hidden="1" customWidth="1"/>
    <col min="15" max="15" width="11.140625" style="38" hidden="1" customWidth="1"/>
    <col min="16" max="16384" width="9.140625" style="38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184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86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ht="18.75">
      <c r="A6" s="31">
        <v>1</v>
      </c>
      <c r="B6" s="32" t="s">
        <v>54</v>
      </c>
      <c r="C6" s="21" t="s">
        <v>112</v>
      </c>
      <c r="D6" s="33">
        <v>31</v>
      </c>
      <c r="E6" s="34">
        <v>23</v>
      </c>
      <c r="F6" s="31">
        <v>3</v>
      </c>
      <c r="G6" s="31">
        <v>4</v>
      </c>
      <c r="H6" s="31">
        <v>1</v>
      </c>
      <c r="I6" s="35">
        <f>SUM(E6:H6)</f>
        <v>31</v>
      </c>
      <c r="J6" s="31">
        <v>0</v>
      </c>
      <c r="K6" s="35">
        <v>40000</v>
      </c>
      <c r="L6" s="37">
        <f>K6/10</f>
        <v>4000</v>
      </c>
      <c r="M6" s="35">
        <v>0</v>
      </c>
      <c r="N6" s="34">
        <v>0</v>
      </c>
      <c r="O6" s="31">
        <f>K6-L6-M6-N6</f>
        <v>36000</v>
      </c>
    </row>
    <row r="7" spans="1:15" ht="18.75">
      <c r="A7" s="31">
        <v>2</v>
      </c>
      <c r="B7" s="32" t="s">
        <v>25</v>
      </c>
      <c r="C7" s="21" t="s">
        <v>99</v>
      </c>
      <c r="D7" s="33">
        <v>31</v>
      </c>
      <c r="E7" s="34">
        <v>23</v>
      </c>
      <c r="F7" s="31">
        <v>3</v>
      </c>
      <c r="G7" s="31">
        <v>4</v>
      </c>
      <c r="H7" s="31">
        <v>1</v>
      </c>
      <c r="I7" s="35">
        <f>SUM(E7:H7)</f>
        <v>31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49" si="0">K7-L7-M7-N7</f>
        <v>#REF!</v>
      </c>
    </row>
    <row r="8" spans="1:15" ht="18.75">
      <c r="A8" s="31">
        <v>3</v>
      </c>
      <c r="B8" s="32" t="s">
        <v>26</v>
      </c>
      <c r="C8" s="21" t="s">
        <v>100</v>
      </c>
      <c r="D8" s="33">
        <v>31</v>
      </c>
      <c r="E8" s="34">
        <v>26</v>
      </c>
      <c r="F8" s="31">
        <v>0</v>
      </c>
      <c r="G8" s="31">
        <v>4</v>
      </c>
      <c r="H8" s="31">
        <v>1</v>
      </c>
      <c r="I8" s="35">
        <f t="shared" ref="I8:I49" si="1">SUM(E8:H8)</f>
        <v>31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0"/>
        <v>#REF!</v>
      </c>
    </row>
    <row r="9" spans="1:15" ht="18.75">
      <c r="A9" s="31">
        <v>4</v>
      </c>
      <c r="B9" s="32" t="s">
        <v>27</v>
      </c>
      <c r="C9" s="26" t="s">
        <v>101</v>
      </c>
      <c r="D9" s="33">
        <v>31</v>
      </c>
      <c r="E9" s="34">
        <v>23</v>
      </c>
      <c r="F9" s="31">
        <v>3</v>
      </c>
      <c r="G9" s="31">
        <v>4</v>
      </c>
      <c r="H9" s="31">
        <v>1</v>
      </c>
      <c r="I9" s="35">
        <f t="shared" si="1"/>
        <v>31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0"/>
        <v>#REF!</v>
      </c>
    </row>
    <row r="10" spans="1:15" ht="18.75">
      <c r="A10" s="31">
        <v>5</v>
      </c>
      <c r="B10" s="32" t="s">
        <v>64</v>
      </c>
      <c r="C10" s="26" t="s">
        <v>100</v>
      </c>
      <c r="D10" s="33">
        <v>31</v>
      </c>
      <c r="E10" s="34">
        <v>26</v>
      </c>
      <c r="F10" s="31">
        <v>0</v>
      </c>
      <c r="G10" s="31">
        <v>4</v>
      </c>
      <c r="H10" s="31">
        <v>1</v>
      </c>
      <c r="I10" s="35">
        <f t="shared" si="1"/>
        <v>31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0"/>
        <v>#REF!</v>
      </c>
    </row>
    <row r="11" spans="1:15" ht="18.75">
      <c r="A11" s="31">
        <v>6</v>
      </c>
      <c r="B11" s="32" t="s">
        <v>29</v>
      </c>
      <c r="C11" s="26" t="s">
        <v>102</v>
      </c>
      <c r="D11" s="33">
        <v>31</v>
      </c>
      <c r="E11" s="34">
        <v>22</v>
      </c>
      <c r="F11" s="31">
        <v>4</v>
      </c>
      <c r="G11" s="31">
        <v>4</v>
      </c>
      <c r="H11" s="31">
        <v>1</v>
      </c>
      <c r="I11" s="35">
        <f t="shared" si="1"/>
        <v>31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0"/>
        <v>#REF!</v>
      </c>
    </row>
    <row r="12" spans="1:15" ht="18.75">
      <c r="A12" s="31">
        <v>7</v>
      </c>
      <c r="B12" s="32" t="s">
        <v>62</v>
      </c>
      <c r="C12" s="26" t="s">
        <v>103</v>
      </c>
      <c r="D12" s="33">
        <v>31</v>
      </c>
      <c r="E12" s="34">
        <v>25</v>
      </c>
      <c r="F12" s="31">
        <v>1</v>
      </c>
      <c r="G12" s="31">
        <v>4</v>
      </c>
      <c r="H12" s="31">
        <v>1</v>
      </c>
      <c r="I12" s="35">
        <f t="shared" si="1"/>
        <v>31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0"/>
        <v>#REF!</v>
      </c>
    </row>
    <row r="13" spans="1:15" ht="18.75">
      <c r="A13" s="31">
        <v>8</v>
      </c>
      <c r="B13" s="32" t="s">
        <v>65</v>
      </c>
      <c r="C13" s="26" t="s">
        <v>100</v>
      </c>
      <c r="D13" s="33">
        <v>31</v>
      </c>
      <c r="E13" s="34">
        <v>26</v>
      </c>
      <c r="F13" s="31">
        <v>0</v>
      </c>
      <c r="G13" s="31">
        <v>4</v>
      </c>
      <c r="H13" s="31">
        <v>1</v>
      </c>
      <c r="I13" s="35">
        <f t="shared" si="1"/>
        <v>31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0"/>
        <v>#REF!</v>
      </c>
    </row>
    <row r="14" spans="1:15" ht="18.75">
      <c r="A14" s="31">
        <v>9</v>
      </c>
      <c r="B14" s="32" t="s">
        <v>32</v>
      </c>
      <c r="C14" s="26" t="s">
        <v>104</v>
      </c>
      <c r="D14" s="33">
        <v>31</v>
      </c>
      <c r="E14" s="34">
        <v>25</v>
      </c>
      <c r="F14" s="31">
        <v>1</v>
      </c>
      <c r="G14" s="31">
        <v>4</v>
      </c>
      <c r="H14" s="31">
        <v>1</v>
      </c>
      <c r="I14" s="35">
        <f t="shared" si="1"/>
        <v>31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0"/>
        <v>#REF!</v>
      </c>
    </row>
    <row r="15" spans="1:15" ht="18.75">
      <c r="A15" s="31">
        <v>10</v>
      </c>
      <c r="B15" s="32" t="s">
        <v>35</v>
      </c>
      <c r="C15" s="26" t="s">
        <v>106</v>
      </c>
      <c r="D15" s="33">
        <v>31</v>
      </c>
      <c r="E15" s="34">
        <v>25</v>
      </c>
      <c r="F15" s="31">
        <v>1</v>
      </c>
      <c r="G15" s="31">
        <v>4</v>
      </c>
      <c r="H15" s="31">
        <v>1</v>
      </c>
      <c r="I15" s="35">
        <f>SUM(E15:H15)</f>
        <v>31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0"/>
        <v>#REF!</v>
      </c>
    </row>
    <row r="16" spans="1:15" ht="18.75">
      <c r="A16" s="31">
        <v>11</v>
      </c>
      <c r="B16" s="32" t="s">
        <v>66</v>
      </c>
      <c r="C16" s="26" t="s">
        <v>107</v>
      </c>
      <c r="D16" s="33">
        <v>31</v>
      </c>
      <c r="E16" s="34">
        <v>26</v>
      </c>
      <c r="F16" s="31">
        <v>0</v>
      </c>
      <c r="G16" s="31">
        <v>4</v>
      </c>
      <c r="H16" s="31">
        <v>1</v>
      </c>
      <c r="I16" s="35">
        <f t="shared" si="1"/>
        <v>31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0"/>
        <v>#REF!</v>
      </c>
    </row>
    <row r="17" spans="1:15" ht="18.75">
      <c r="A17" s="31">
        <v>12</v>
      </c>
      <c r="B17" s="32" t="s">
        <v>38</v>
      </c>
      <c r="C17" s="26" t="s">
        <v>105</v>
      </c>
      <c r="D17" s="33">
        <v>31</v>
      </c>
      <c r="E17" s="34">
        <v>24</v>
      </c>
      <c r="F17" s="31">
        <v>2</v>
      </c>
      <c r="G17" s="31">
        <v>4</v>
      </c>
      <c r="H17" s="31">
        <v>1</v>
      </c>
      <c r="I17" s="35">
        <f t="shared" si="1"/>
        <v>31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0"/>
        <v>#REF!</v>
      </c>
    </row>
    <row r="18" spans="1:15" ht="18.75">
      <c r="A18" s="31">
        <v>13</v>
      </c>
      <c r="B18" s="32" t="s">
        <v>20</v>
      </c>
      <c r="C18" s="26" t="s">
        <v>106</v>
      </c>
      <c r="D18" s="33">
        <v>31</v>
      </c>
      <c r="E18" s="34">
        <v>22</v>
      </c>
      <c r="F18" s="31">
        <v>4</v>
      </c>
      <c r="G18" s="31">
        <v>4</v>
      </c>
      <c r="H18" s="31">
        <v>1</v>
      </c>
      <c r="I18" s="35">
        <f t="shared" si="1"/>
        <v>31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0"/>
        <v>#REF!</v>
      </c>
    </row>
    <row r="19" spans="1:15" ht="18.75">
      <c r="A19" s="31">
        <v>14</v>
      </c>
      <c r="B19" s="32" t="s">
        <v>42</v>
      </c>
      <c r="C19" s="26" t="s">
        <v>108</v>
      </c>
      <c r="D19" s="33">
        <v>31</v>
      </c>
      <c r="E19" s="34">
        <v>24</v>
      </c>
      <c r="F19" s="31">
        <v>2</v>
      </c>
      <c r="G19" s="31">
        <v>4</v>
      </c>
      <c r="H19" s="31">
        <v>1</v>
      </c>
      <c r="I19" s="35">
        <f t="shared" si="1"/>
        <v>31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0"/>
        <v>#REF!</v>
      </c>
    </row>
    <row r="20" spans="1:15" ht="18.75">
      <c r="A20" s="31">
        <v>15</v>
      </c>
      <c r="B20" s="32" t="s">
        <v>43</v>
      </c>
      <c r="C20" s="26" t="s">
        <v>109</v>
      </c>
      <c r="D20" s="33">
        <v>31</v>
      </c>
      <c r="E20" s="34">
        <v>25</v>
      </c>
      <c r="F20" s="31">
        <v>1</v>
      </c>
      <c r="G20" s="31">
        <v>4</v>
      </c>
      <c r="H20" s="31">
        <v>1</v>
      </c>
      <c r="I20" s="35">
        <f t="shared" si="1"/>
        <v>31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0"/>
        <v>#REF!</v>
      </c>
    </row>
    <row r="21" spans="1:15" ht="18.75">
      <c r="A21" s="31">
        <v>16</v>
      </c>
      <c r="B21" s="32" t="s">
        <v>63</v>
      </c>
      <c r="C21" s="26" t="s">
        <v>111</v>
      </c>
      <c r="D21" s="33">
        <v>31</v>
      </c>
      <c r="E21" s="34">
        <v>25</v>
      </c>
      <c r="F21" s="31">
        <v>1</v>
      </c>
      <c r="G21" s="31">
        <v>4</v>
      </c>
      <c r="H21" s="31">
        <v>1</v>
      </c>
      <c r="I21" s="35">
        <f t="shared" si="1"/>
        <v>31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0"/>
        <v>#REF!</v>
      </c>
    </row>
    <row r="22" spans="1:15" ht="18.75">
      <c r="A22" s="31">
        <v>17</v>
      </c>
      <c r="B22" s="32" t="s">
        <v>53</v>
      </c>
      <c r="C22" s="26" t="s">
        <v>108</v>
      </c>
      <c r="D22" s="33">
        <v>31</v>
      </c>
      <c r="E22" s="34">
        <v>17</v>
      </c>
      <c r="F22" s="31">
        <v>9</v>
      </c>
      <c r="G22" s="31">
        <v>4</v>
      </c>
      <c r="H22" s="31">
        <v>1</v>
      </c>
      <c r="I22" s="35">
        <f t="shared" si="1"/>
        <v>31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0"/>
        <v>#REF!</v>
      </c>
    </row>
    <row r="23" spans="1:15" ht="18.75">
      <c r="A23" s="31">
        <v>18</v>
      </c>
      <c r="B23" s="32" t="s">
        <v>55</v>
      </c>
      <c r="C23" s="21" t="s">
        <v>114</v>
      </c>
      <c r="D23" s="33">
        <v>31</v>
      </c>
      <c r="E23" s="34">
        <v>25</v>
      </c>
      <c r="F23" s="31">
        <v>1</v>
      </c>
      <c r="G23" s="31">
        <v>4</v>
      </c>
      <c r="H23" s="31">
        <v>1</v>
      </c>
      <c r="I23" s="35">
        <f t="shared" si="1"/>
        <v>31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0"/>
        <v>#REF!</v>
      </c>
    </row>
    <row r="24" spans="1:15" ht="18.75">
      <c r="A24" s="31">
        <v>19</v>
      </c>
      <c r="B24" s="32" t="s">
        <v>56</v>
      </c>
      <c r="C24" s="21" t="s">
        <v>107</v>
      </c>
      <c r="D24" s="33">
        <v>31</v>
      </c>
      <c r="E24" s="34">
        <v>24</v>
      </c>
      <c r="F24" s="31">
        <v>2</v>
      </c>
      <c r="G24" s="31">
        <v>4</v>
      </c>
      <c r="H24" s="31">
        <v>1</v>
      </c>
      <c r="I24" s="35">
        <f t="shared" si="1"/>
        <v>31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0"/>
        <v>#REF!</v>
      </c>
    </row>
    <row r="25" spans="1:15" ht="18.75">
      <c r="A25" s="31">
        <v>20</v>
      </c>
      <c r="B25" s="32" t="s">
        <v>57</v>
      </c>
      <c r="C25" s="21" t="s">
        <v>100</v>
      </c>
      <c r="D25" s="33">
        <v>31</v>
      </c>
      <c r="E25" s="34">
        <v>26</v>
      </c>
      <c r="F25" s="31">
        <v>0</v>
      </c>
      <c r="G25" s="31">
        <v>4</v>
      </c>
      <c r="H25" s="31">
        <v>1</v>
      </c>
      <c r="I25" s="35">
        <f t="shared" si="1"/>
        <v>31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0"/>
        <v>#REF!</v>
      </c>
    </row>
    <row r="26" spans="1:15" ht="18.75">
      <c r="A26" s="31">
        <v>21</v>
      </c>
      <c r="B26" s="32" t="s">
        <v>58</v>
      </c>
      <c r="C26" s="21" t="s">
        <v>103</v>
      </c>
      <c r="D26" s="33">
        <v>31</v>
      </c>
      <c r="E26" s="34">
        <v>26</v>
      </c>
      <c r="F26" s="31">
        <v>0</v>
      </c>
      <c r="G26" s="31">
        <v>4</v>
      </c>
      <c r="H26" s="31">
        <v>1</v>
      </c>
      <c r="I26" s="35">
        <f t="shared" si="1"/>
        <v>31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0"/>
        <v>#REF!</v>
      </c>
    </row>
    <row r="27" spans="1:15" ht="18.75">
      <c r="A27" s="31">
        <v>22</v>
      </c>
      <c r="B27" s="32" t="s">
        <v>59</v>
      </c>
      <c r="C27" s="21" t="s">
        <v>111</v>
      </c>
      <c r="D27" s="33">
        <v>31</v>
      </c>
      <c r="E27" s="34">
        <v>26</v>
      </c>
      <c r="F27" s="31">
        <v>1</v>
      </c>
      <c r="G27" s="31">
        <v>4</v>
      </c>
      <c r="H27" s="31">
        <v>1</v>
      </c>
      <c r="I27" s="35">
        <f t="shared" si="1"/>
        <v>32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0"/>
        <v>#REF!</v>
      </c>
    </row>
    <row r="28" spans="1:15" ht="18.75">
      <c r="A28" s="31">
        <v>23</v>
      </c>
      <c r="B28" s="32" t="s">
        <v>60</v>
      </c>
      <c r="C28" s="21" t="s">
        <v>100</v>
      </c>
      <c r="D28" s="33">
        <v>31</v>
      </c>
      <c r="E28" s="34">
        <v>15</v>
      </c>
      <c r="F28" s="31">
        <v>11</v>
      </c>
      <c r="G28" s="31">
        <v>4</v>
      </c>
      <c r="H28" s="31">
        <v>1</v>
      </c>
      <c r="I28" s="35">
        <f t="shared" si="1"/>
        <v>31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0"/>
        <v>#REF!</v>
      </c>
    </row>
    <row r="29" spans="1:15" ht="18.75">
      <c r="A29" s="31">
        <v>24</v>
      </c>
      <c r="B29" s="32" t="s">
        <v>61</v>
      </c>
      <c r="C29" s="21" t="s">
        <v>103</v>
      </c>
      <c r="D29" s="33">
        <v>31</v>
      </c>
      <c r="E29" s="34">
        <v>26</v>
      </c>
      <c r="F29" s="31">
        <v>0</v>
      </c>
      <c r="G29" s="31">
        <v>4</v>
      </c>
      <c r="H29" s="31">
        <v>1</v>
      </c>
      <c r="I29" s="35">
        <f t="shared" si="1"/>
        <v>31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0"/>
        <v>#REF!</v>
      </c>
    </row>
    <row r="30" spans="1:15" ht="18.75">
      <c r="A30" s="31">
        <v>25</v>
      </c>
      <c r="B30" s="32" t="s">
        <v>67</v>
      </c>
      <c r="C30" s="21" t="s">
        <v>103</v>
      </c>
      <c r="D30" s="33">
        <v>31</v>
      </c>
      <c r="E30" s="34">
        <v>26</v>
      </c>
      <c r="F30" s="31">
        <v>0</v>
      </c>
      <c r="G30" s="31">
        <v>4</v>
      </c>
      <c r="H30" s="31">
        <v>1</v>
      </c>
      <c r="I30" s="35">
        <f t="shared" si="1"/>
        <v>31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0"/>
        <v>#REF!</v>
      </c>
    </row>
    <row r="31" spans="1:15" ht="18.75">
      <c r="A31" s="31">
        <v>26</v>
      </c>
      <c r="B31" s="32" t="s">
        <v>68</v>
      </c>
      <c r="C31" s="21" t="s">
        <v>100</v>
      </c>
      <c r="D31" s="33">
        <v>31</v>
      </c>
      <c r="E31" s="34">
        <v>26</v>
      </c>
      <c r="F31" s="31">
        <v>0</v>
      </c>
      <c r="G31" s="31">
        <v>4</v>
      </c>
      <c r="H31" s="31">
        <v>1</v>
      </c>
      <c r="I31" s="35">
        <f t="shared" si="1"/>
        <v>31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0"/>
        <v>#REF!</v>
      </c>
    </row>
    <row r="32" spans="1:15" ht="18.75">
      <c r="A32" s="31">
        <v>27</v>
      </c>
      <c r="B32" s="32" t="s">
        <v>69</v>
      </c>
      <c r="C32" s="21" t="s">
        <v>108</v>
      </c>
      <c r="D32" s="33">
        <v>31</v>
      </c>
      <c r="E32" s="34">
        <v>25</v>
      </c>
      <c r="F32" s="31">
        <v>0</v>
      </c>
      <c r="G32" s="31">
        <v>4</v>
      </c>
      <c r="H32" s="31">
        <v>1</v>
      </c>
      <c r="I32" s="35">
        <f t="shared" si="1"/>
        <v>30</v>
      </c>
      <c r="J32" s="31">
        <v>1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0"/>
        <v>#REF!</v>
      </c>
    </row>
    <row r="33" spans="1:15" ht="18.75">
      <c r="A33" s="31">
        <v>28</v>
      </c>
      <c r="B33" s="32" t="s">
        <v>70</v>
      </c>
      <c r="C33" s="21" t="s">
        <v>115</v>
      </c>
      <c r="D33" s="33">
        <v>31</v>
      </c>
      <c r="E33" s="34">
        <v>26</v>
      </c>
      <c r="F33" s="31">
        <v>0</v>
      </c>
      <c r="G33" s="31">
        <v>4</v>
      </c>
      <c r="H33" s="31">
        <v>1</v>
      </c>
      <c r="I33" s="35">
        <f t="shared" si="1"/>
        <v>31</v>
      </c>
      <c r="J33" s="31">
        <v>0</v>
      </c>
      <c r="K33" s="35" t="e">
        <f>#REF!/D33*I33</f>
        <v>#REF!</v>
      </c>
      <c r="L33" s="31">
        <v>5000</v>
      </c>
      <c r="M33" s="35">
        <v>0</v>
      </c>
      <c r="N33" s="34">
        <v>0</v>
      </c>
      <c r="O33" s="31" t="e">
        <f t="shared" si="0"/>
        <v>#REF!</v>
      </c>
    </row>
    <row r="34" spans="1:15" ht="18.75">
      <c r="A34" s="31">
        <v>29</v>
      </c>
      <c r="B34" s="32" t="s">
        <v>71</v>
      </c>
      <c r="C34" s="21" t="s">
        <v>116</v>
      </c>
      <c r="D34" s="33">
        <v>31</v>
      </c>
      <c r="E34" s="34">
        <v>26</v>
      </c>
      <c r="F34" s="31">
        <v>0</v>
      </c>
      <c r="G34" s="31">
        <v>4</v>
      </c>
      <c r="H34" s="31">
        <v>1</v>
      </c>
      <c r="I34" s="35">
        <f t="shared" si="1"/>
        <v>31</v>
      </c>
      <c r="J34" s="31">
        <v>4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0"/>
        <v>#REF!</v>
      </c>
    </row>
    <row r="35" spans="1:15" ht="18.75">
      <c r="A35" s="31">
        <v>30</v>
      </c>
      <c r="B35" s="32" t="s">
        <v>72</v>
      </c>
      <c r="C35" s="21" t="s">
        <v>102</v>
      </c>
      <c r="D35" s="33">
        <v>31</v>
      </c>
      <c r="E35" s="34">
        <v>21</v>
      </c>
      <c r="F35" s="31">
        <v>0</v>
      </c>
      <c r="G35" s="31">
        <v>4</v>
      </c>
      <c r="H35" s="31">
        <v>1</v>
      </c>
      <c r="I35" s="35">
        <f t="shared" si="1"/>
        <v>26</v>
      </c>
      <c r="J35" s="31">
        <v>5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0"/>
        <v>#REF!</v>
      </c>
    </row>
    <row r="36" spans="1:15" ht="18.75">
      <c r="A36" s="31">
        <v>31</v>
      </c>
      <c r="B36" s="32" t="s">
        <v>73</v>
      </c>
      <c r="C36" s="21" t="s">
        <v>113</v>
      </c>
      <c r="D36" s="33">
        <v>31</v>
      </c>
      <c r="E36" s="34">
        <v>26</v>
      </c>
      <c r="F36" s="31">
        <v>0</v>
      </c>
      <c r="G36" s="31">
        <v>4</v>
      </c>
      <c r="H36" s="31">
        <v>1</v>
      </c>
      <c r="I36" s="35">
        <f t="shared" si="1"/>
        <v>31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0"/>
        <v>#REF!</v>
      </c>
    </row>
    <row r="37" spans="1:15" ht="18.75">
      <c r="A37" s="31">
        <v>32</v>
      </c>
      <c r="B37" s="32" t="s">
        <v>74</v>
      </c>
      <c r="C37" s="21" t="s">
        <v>113</v>
      </c>
      <c r="D37" s="33">
        <v>31</v>
      </c>
      <c r="E37" s="34">
        <v>26</v>
      </c>
      <c r="F37" s="31">
        <v>0</v>
      </c>
      <c r="G37" s="31">
        <v>4</v>
      </c>
      <c r="H37" s="31">
        <v>1</v>
      </c>
      <c r="I37" s="35">
        <f t="shared" si="1"/>
        <v>31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0"/>
        <v>#REF!</v>
      </c>
    </row>
    <row r="38" spans="1:15" ht="18.75">
      <c r="A38" s="31">
        <v>33</v>
      </c>
      <c r="B38" s="32" t="s">
        <v>75</v>
      </c>
      <c r="C38" s="21" t="s">
        <v>117</v>
      </c>
      <c r="D38" s="33">
        <v>31</v>
      </c>
      <c r="E38" s="34">
        <v>26</v>
      </c>
      <c r="F38" s="31">
        <v>0</v>
      </c>
      <c r="G38" s="31">
        <v>4</v>
      </c>
      <c r="H38" s="31">
        <v>1</v>
      </c>
      <c r="I38" s="35">
        <f t="shared" si="1"/>
        <v>31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0"/>
        <v>#REF!</v>
      </c>
    </row>
    <row r="39" spans="1:15" ht="18.75">
      <c r="A39" s="31">
        <v>34</v>
      </c>
      <c r="B39" s="32" t="s">
        <v>76</v>
      </c>
      <c r="C39" s="21" t="s">
        <v>117</v>
      </c>
      <c r="D39" s="33">
        <v>31</v>
      </c>
      <c r="E39" s="34">
        <v>26</v>
      </c>
      <c r="F39" s="31">
        <v>0</v>
      </c>
      <c r="G39" s="31">
        <v>4</v>
      </c>
      <c r="H39" s="31">
        <v>1</v>
      </c>
      <c r="I39" s="35">
        <f t="shared" si="1"/>
        <v>31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0"/>
        <v>#REF!</v>
      </c>
    </row>
    <row r="40" spans="1:15" ht="18.75">
      <c r="A40" s="31">
        <v>35</v>
      </c>
      <c r="B40" s="32" t="s">
        <v>77</v>
      </c>
      <c r="C40" s="21" t="s">
        <v>117</v>
      </c>
      <c r="D40" s="33">
        <v>31</v>
      </c>
      <c r="E40" s="34">
        <v>25</v>
      </c>
      <c r="F40" s="31">
        <v>0</v>
      </c>
      <c r="G40" s="31">
        <v>4</v>
      </c>
      <c r="H40" s="31">
        <v>1</v>
      </c>
      <c r="I40" s="35">
        <f t="shared" si="1"/>
        <v>30</v>
      </c>
      <c r="J40" s="31">
        <v>1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0"/>
        <v>#REF!</v>
      </c>
    </row>
    <row r="41" spans="1:15" ht="18.75">
      <c r="A41" s="31">
        <v>36</v>
      </c>
      <c r="B41" s="32" t="s">
        <v>78</v>
      </c>
      <c r="C41" s="21" t="s">
        <v>106</v>
      </c>
      <c r="D41" s="33">
        <v>31</v>
      </c>
      <c r="E41" s="34">
        <v>24</v>
      </c>
      <c r="F41" s="31">
        <v>0</v>
      </c>
      <c r="G41" s="31">
        <v>4</v>
      </c>
      <c r="H41" s="31">
        <v>1</v>
      </c>
      <c r="I41" s="35">
        <f t="shared" si="1"/>
        <v>29</v>
      </c>
      <c r="J41" s="31">
        <v>2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0"/>
        <v>#REF!</v>
      </c>
    </row>
    <row r="42" spans="1:15" ht="18.75">
      <c r="A42" s="31">
        <v>37</v>
      </c>
      <c r="B42" s="32" t="s">
        <v>79</v>
      </c>
      <c r="C42" s="21" t="s">
        <v>106</v>
      </c>
      <c r="D42" s="33">
        <v>31</v>
      </c>
      <c r="E42" s="34">
        <v>26</v>
      </c>
      <c r="F42" s="31">
        <v>0</v>
      </c>
      <c r="G42" s="31">
        <v>4</v>
      </c>
      <c r="H42" s="31">
        <v>1</v>
      </c>
      <c r="I42" s="35">
        <f t="shared" si="1"/>
        <v>31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0"/>
        <v>#REF!</v>
      </c>
    </row>
    <row r="43" spans="1:15" ht="18.75">
      <c r="A43" s="31">
        <v>38</v>
      </c>
      <c r="B43" s="32" t="s">
        <v>80</v>
      </c>
      <c r="C43" s="21" t="s">
        <v>102</v>
      </c>
      <c r="D43" s="33">
        <v>31</v>
      </c>
      <c r="E43" s="34">
        <v>24</v>
      </c>
      <c r="F43" s="31">
        <v>2</v>
      </c>
      <c r="G43" s="31">
        <v>4</v>
      </c>
      <c r="H43" s="31">
        <v>1</v>
      </c>
      <c r="I43" s="35">
        <f t="shared" si="1"/>
        <v>31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0"/>
        <v>#REF!</v>
      </c>
    </row>
    <row r="44" spans="1:15" ht="18.75">
      <c r="A44" s="31">
        <v>39</v>
      </c>
      <c r="B44" s="32" t="s">
        <v>81</v>
      </c>
      <c r="C44" s="21" t="s">
        <v>114</v>
      </c>
      <c r="D44" s="33">
        <v>31</v>
      </c>
      <c r="E44" s="34">
        <v>26</v>
      </c>
      <c r="F44" s="31">
        <v>0</v>
      </c>
      <c r="G44" s="31">
        <v>4</v>
      </c>
      <c r="H44" s="31">
        <v>1</v>
      </c>
      <c r="I44" s="35">
        <f t="shared" si="1"/>
        <v>31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0"/>
        <v>#REF!</v>
      </c>
    </row>
    <row r="45" spans="1:15" ht="18.75">
      <c r="A45" s="31">
        <v>40</v>
      </c>
      <c r="B45" s="32" t="s">
        <v>82</v>
      </c>
      <c r="C45" s="21" t="s">
        <v>102</v>
      </c>
      <c r="D45" s="33">
        <v>31</v>
      </c>
      <c r="E45" s="34">
        <v>26</v>
      </c>
      <c r="F45" s="31">
        <v>0</v>
      </c>
      <c r="G45" s="31">
        <v>4</v>
      </c>
      <c r="H45" s="31">
        <v>1</v>
      </c>
      <c r="I45" s="35">
        <f t="shared" si="1"/>
        <v>31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0"/>
        <v>#REF!</v>
      </c>
    </row>
    <row r="46" spans="1:15" ht="18.75">
      <c r="A46" s="31">
        <v>41</v>
      </c>
      <c r="B46" s="32" t="s">
        <v>83</v>
      </c>
      <c r="C46" s="21" t="s">
        <v>114</v>
      </c>
      <c r="D46" s="33">
        <v>31</v>
      </c>
      <c r="E46" s="34">
        <v>26</v>
      </c>
      <c r="F46" s="31">
        <v>0</v>
      </c>
      <c r="G46" s="31">
        <v>4</v>
      </c>
      <c r="H46" s="31">
        <v>1</v>
      </c>
      <c r="I46" s="35">
        <f t="shared" si="1"/>
        <v>31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0"/>
        <v>#REF!</v>
      </c>
    </row>
    <row r="47" spans="1:15" ht="18.75">
      <c r="A47" s="31">
        <v>42</v>
      </c>
      <c r="B47" s="32" t="s">
        <v>84</v>
      </c>
      <c r="C47" s="21" t="s">
        <v>114</v>
      </c>
      <c r="D47" s="33">
        <v>31</v>
      </c>
      <c r="E47" s="34">
        <v>26</v>
      </c>
      <c r="F47" s="31">
        <v>0</v>
      </c>
      <c r="G47" s="31">
        <v>4</v>
      </c>
      <c r="H47" s="31">
        <v>1</v>
      </c>
      <c r="I47" s="35">
        <f t="shared" si="1"/>
        <v>31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0"/>
        <v>#REF!</v>
      </c>
    </row>
    <row r="48" spans="1:15" ht="18.75">
      <c r="A48" s="31">
        <v>43</v>
      </c>
      <c r="B48" s="32" t="s">
        <v>85</v>
      </c>
      <c r="C48" s="21" t="s">
        <v>114</v>
      </c>
      <c r="D48" s="33">
        <v>31</v>
      </c>
      <c r="E48" s="34">
        <v>26</v>
      </c>
      <c r="F48" s="31">
        <v>0</v>
      </c>
      <c r="G48" s="31">
        <v>4</v>
      </c>
      <c r="H48" s="31">
        <v>1</v>
      </c>
      <c r="I48" s="35">
        <f t="shared" si="1"/>
        <v>31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0"/>
        <v>#REF!</v>
      </c>
    </row>
    <row r="49" spans="1:15" ht="18.75">
      <c r="A49" s="31">
        <v>44</v>
      </c>
      <c r="B49" s="32" t="s">
        <v>49</v>
      </c>
      <c r="C49" s="21" t="s">
        <v>111</v>
      </c>
      <c r="D49" s="33">
        <v>31</v>
      </c>
      <c r="E49" s="34">
        <v>26</v>
      </c>
      <c r="F49" s="31">
        <v>0</v>
      </c>
      <c r="G49" s="31">
        <v>4</v>
      </c>
      <c r="H49" s="31">
        <v>1</v>
      </c>
      <c r="I49" s="35">
        <f t="shared" si="1"/>
        <v>31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0"/>
        <v>#REF!</v>
      </c>
    </row>
    <row r="50" spans="1:15" ht="18.75">
      <c r="A50" s="31">
        <v>45</v>
      </c>
      <c r="B50" s="32" t="s">
        <v>87</v>
      </c>
      <c r="C50" s="21" t="s">
        <v>103</v>
      </c>
      <c r="D50" s="33">
        <v>31</v>
      </c>
      <c r="E50" s="34">
        <v>26</v>
      </c>
      <c r="F50" s="31">
        <v>0</v>
      </c>
      <c r="G50" s="31">
        <v>4</v>
      </c>
      <c r="H50" s="31">
        <v>1</v>
      </c>
      <c r="I50" s="35">
        <f t="shared" ref="I50" si="2">SUM(E50:H50)</f>
        <v>31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ref="O50" si="3">K50-L50-M50-N50</f>
        <v>#REF!</v>
      </c>
    </row>
    <row r="51" spans="1:15" ht="18.75">
      <c r="A51" s="31">
        <v>46</v>
      </c>
      <c r="B51" s="32" t="s">
        <v>88</v>
      </c>
      <c r="C51" s="21" t="s">
        <v>102</v>
      </c>
      <c r="D51" s="33">
        <v>31</v>
      </c>
      <c r="E51" s="34">
        <v>26</v>
      </c>
      <c r="F51" s="31">
        <v>0</v>
      </c>
      <c r="G51" s="31">
        <v>4</v>
      </c>
      <c r="H51" s="31">
        <v>1</v>
      </c>
      <c r="I51" s="35">
        <f t="shared" ref="I51" si="4">SUM(E51:H51)</f>
        <v>31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ref="O51" si="5">K51-L51-M51-N51</f>
        <v>#REF!</v>
      </c>
    </row>
    <row r="52" spans="1:15" ht="18.75">
      <c r="A52" s="31">
        <v>47</v>
      </c>
      <c r="B52" s="32" t="s">
        <v>89</v>
      </c>
      <c r="C52" s="21" t="s">
        <v>114</v>
      </c>
      <c r="D52" s="33">
        <v>31</v>
      </c>
      <c r="E52" s="34">
        <v>26</v>
      </c>
      <c r="F52" s="31">
        <v>0</v>
      </c>
      <c r="G52" s="31">
        <v>4</v>
      </c>
      <c r="H52" s="31">
        <v>1</v>
      </c>
      <c r="I52" s="35">
        <f t="shared" ref="I52" si="6">SUM(E52:H52)</f>
        <v>31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ref="O52" si="7">K52-L52-M52-N52</f>
        <v>#REF!</v>
      </c>
    </row>
    <row r="53" spans="1:15" ht="18.75">
      <c r="A53" s="31">
        <v>48</v>
      </c>
      <c r="B53" s="32" t="s">
        <v>90</v>
      </c>
      <c r="C53" s="21" t="s">
        <v>114</v>
      </c>
      <c r="D53" s="33">
        <v>31</v>
      </c>
      <c r="E53" s="34">
        <v>26</v>
      </c>
      <c r="F53" s="31">
        <v>0</v>
      </c>
      <c r="G53" s="31">
        <v>4</v>
      </c>
      <c r="H53" s="31">
        <v>1</v>
      </c>
      <c r="I53" s="35">
        <f t="shared" ref="I53" si="8">SUM(E53:H53)</f>
        <v>31</v>
      </c>
      <c r="J53" s="31">
        <v>0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ref="O53" si="9">K53-L53-M53-N53</f>
        <v>#REF!</v>
      </c>
    </row>
    <row r="54" spans="1:15" ht="18.75">
      <c r="A54" s="31">
        <v>49</v>
      </c>
      <c r="B54" s="32" t="s">
        <v>91</v>
      </c>
      <c r="C54" s="21" t="s">
        <v>111</v>
      </c>
      <c r="D54" s="33">
        <v>31</v>
      </c>
      <c r="E54" s="34">
        <v>16</v>
      </c>
      <c r="F54" s="31">
        <v>0</v>
      </c>
      <c r="G54" s="31">
        <v>3</v>
      </c>
      <c r="H54" s="31">
        <v>1</v>
      </c>
      <c r="I54" s="35">
        <f t="shared" ref="I54" si="10">SUM(E54:H54)</f>
        <v>20</v>
      </c>
      <c r="J54" s="31">
        <v>11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ref="O54" si="11">K54-L54-M54-N54</f>
        <v>#REF!</v>
      </c>
    </row>
    <row r="55" spans="1:15" ht="18.75">
      <c r="A55" s="39"/>
      <c r="B55" s="40"/>
      <c r="C55" s="40"/>
      <c r="D55" s="41"/>
      <c r="E55" s="42"/>
      <c r="F55" s="41"/>
      <c r="G55" s="41"/>
      <c r="H55" s="41"/>
      <c r="I55" s="41"/>
      <c r="J55" s="41"/>
      <c r="K55" s="41"/>
      <c r="L55" s="43">
        <v>9000</v>
      </c>
      <c r="M55" s="35">
        <v>0</v>
      </c>
      <c r="N55" s="37" t="s">
        <v>18</v>
      </c>
      <c r="O55" s="31" t="e">
        <f>SUM(O6:O54)</f>
        <v>#REF!</v>
      </c>
    </row>
    <row r="59" spans="1:15" ht="18.75">
      <c r="B59" s="44" t="s">
        <v>15</v>
      </c>
      <c r="C59" s="44"/>
      <c r="D59" s="46"/>
      <c r="E59" s="46"/>
      <c r="F59" s="79" t="s">
        <v>16</v>
      </c>
      <c r="G59" s="79"/>
      <c r="H59" s="79"/>
      <c r="I59" s="79"/>
      <c r="J59" s="79"/>
      <c r="K59" s="46"/>
      <c r="L59" s="47"/>
      <c r="M59" s="46"/>
      <c r="N59" s="46"/>
      <c r="O59" s="45" t="s">
        <v>21</v>
      </c>
    </row>
  </sheetData>
  <mergeCells count="5">
    <mergeCell ref="A1:O1"/>
    <mergeCell ref="A2:O2"/>
    <mergeCell ref="A3:O3"/>
    <mergeCell ref="A4:O4"/>
    <mergeCell ref="F59:J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D14" sqref="D14"/>
    </sheetView>
  </sheetViews>
  <sheetFormatPr defaultRowHeight="15"/>
  <cols>
    <col min="1" max="1" width="9.140625" style="38"/>
    <col min="2" max="2" width="26.7109375" style="38" bestFit="1" customWidth="1"/>
    <col min="3" max="3" width="23" style="38" bestFit="1" customWidth="1"/>
    <col min="4" max="9" width="9.140625" style="38"/>
    <col min="10" max="10" width="5" style="38" customWidth="1"/>
    <col min="11" max="11" width="12" style="38" hidden="1" customWidth="1"/>
    <col min="12" max="14" width="0" style="38" hidden="1" customWidth="1"/>
    <col min="15" max="15" width="11.140625" style="38" hidden="1" customWidth="1"/>
    <col min="16" max="16384" width="9.140625" style="38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183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ht="18.75">
      <c r="A6" s="31">
        <v>1</v>
      </c>
      <c r="B6" s="32" t="s">
        <v>54</v>
      </c>
      <c r="C6" s="21" t="s">
        <v>112</v>
      </c>
      <c r="D6" s="33">
        <v>28</v>
      </c>
      <c r="E6" s="34">
        <v>23</v>
      </c>
      <c r="F6" s="31">
        <v>1</v>
      </c>
      <c r="G6" s="31">
        <v>4</v>
      </c>
      <c r="H6" s="31">
        <v>0</v>
      </c>
      <c r="I6" s="35">
        <f>SUM(E6:H6)</f>
        <v>28</v>
      </c>
      <c r="J6" s="31">
        <v>0</v>
      </c>
      <c r="K6" s="35">
        <v>40000</v>
      </c>
      <c r="L6" s="37">
        <f>K6/10</f>
        <v>4000</v>
      </c>
      <c r="M6" s="35">
        <v>0</v>
      </c>
      <c r="N6" s="34">
        <v>0</v>
      </c>
      <c r="O6" s="31">
        <f>K6-L6-M6-N6</f>
        <v>36000</v>
      </c>
    </row>
    <row r="7" spans="1:15" ht="18.75">
      <c r="A7" s="31">
        <v>2</v>
      </c>
      <c r="B7" s="32" t="s">
        <v>25</v>
      </c>
      <c r="C7" s="21" t="s">
        <v>99</v>
      </c>
      <c r="D7" s="33">
        <v>28</v>
      </c>
      <c r="E7" s="34">
        <v>24</v>
      </c>
      <c r="F7" s="31">
        <v>0</v>
      </c>
      <c r="G7" s="31">
        <v>4</v>
      </c>
      <c r="H7" s="31">
        <v>0</v>
      </c>
      <c r="I7" s="35">
        <f>SUM(E7:H7)</f>
        <v>28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54" si="0">K7-L7-M7-N7</f>
        <v>#REF!</v>
      </c>
    </row>
    <row r="8" spans="1:15" ht="18.75">
      <c r="A8" s="31">
        <v>3</v>
      </c>
      <c r="B8" s="32" t="s">
        <v>26</v>
      </c>
      <c r="C8" s="21" t="s">
        <v>100</v>
      </c>
      <c r="D8" s="33">
        <v>28</v>
      </c>
      <c r="E8" s="34">
        <v>24</v>
      </c>
      <c r="F8" s="31">
        <v>0</v>
      </c>
      <c r="G8" s="31">
        <v>4</v>
      </c>
      <c r="H8" s="31">
        <v>0</v>
      </c>
      <c r="I8" s="35">
        <f t="shared" ref="I8:I54" si="1">SUM(E8:H8)</f>
        <v>28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0"/>
        <v>#REF!</v>
      </c>
    </row>
    <row r="9" spans="1:15" ht="18.75">
      <c r="A9" s="31">
        <v>4</v>
      </c>
      <c r="B9" s="32" t="s">
        <v>27</v>
      </c>
      <c r="C9" s="21" t="s">
        <v>101</v>
      </c>
      <c r="D9" s="33">
        <v>28</v>
      </c>
      <c r="E9" s="34">
        <v>22</v>
      </c>
      <c r="F9" s="31">
        <v>2</v>
      </c>
      <c r="G9" s="31">
        <v>4</v>
      </c>
      <c r="H9" s="31">
        <v>0</v>
      </c>
      <c r="I9" s="35">
        <f t="shared" si="1"/>
        <v>28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0"/>
        <v>#REF!</v>
      </c>
    </row>
    <row r="10" spans="1:15" ht="18.75">
      <c r="A10" s="31">
        <v>5</v>
      </c>
      <c r="B10" s="32" t="s">
        <v>64</v>
      </c>
      <c r="C10" s="21" t="s">
        <v>100</v>
      </c>
      <c r="D10" s="33">
        <v>28</v>
      </c>
      <c r="E10" s="34">
        <v>24</v>
      </c>
      <c r="F10" s="31">
        <v>0</v>
      </c>
      <c r="G10" s="31">
        <v>4</v>
      </c>
      <c r="H10" s="31">
        <v>0</v>
      </c>
      <c r="I10" s="35">
        <f t="shared" si="1"/>
        <v>28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0"/>
        <v>#REF!</v>
      </c>
    </row>
    <row r="11" spans="1:15" ht="18.75">
      <c r="A11" s="31">
        <v>6</v>
      </c>
      <c r="B11" s="32" t="s">
        <v>29</v>
      </c>
      <c r="C11" s="21" t="s">
        <v>102</v>
      </c>
      <c r="D11" s="33">
        <v>28</v>
      </c>
      <c r="E11" s="34">
        <v>22</v>
      </c>
      <c r="F11" s="31">
        <v>2</v>
      </c>
      <c r="G11" s="31">
        <v>4</v>
      </c>
      <c r="H11" s="31">
        <v>0</v>
      </c>
      <c r="I11" s="35">
        <f t="shared" si="1"/>
        <v>28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0"/>
        <v>#REF!</v>
      </c>
    </row>
    <row r="12" spans="1:15" ht="18.75">
      <c r="A12" s="31">
        <v>7</v>
      </c>
      <c r="B12" s="32" t="s">
        <v>62</v>
      </c>
      <c r="C12" s="21" t="s">
        <v>103</v>
      </c>
      <c r="D12" s="33">
        <v>28</v>
      </c>
      <c r="E12" s="34">
        <v>22</v>
      </c>
      <c r="F12" s="31">
        <v>2</v>
      </c>
      <c r="G12" s="31">
        <v>4</v>
      </c>
      <c r="H12" s="31">
        <v>0</v>
      </c>
      <c r="I12" s="35">
        <f t="shared" si="1"/>
        <v>28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0"/>
        <v>#REF!</v>
      </c>
    </row>
    <row r="13" spans="1:15" ht="18.75">
      <c r="A13" s="31">
        <v>8</v>
      </c>
      <c r="B13" s="32" t="s">
        <v>65</v>
      </c>
      <c r="C13" s="21" t="s">
        <v>100</v>
      </c>
      <c r="D13" s="33">
        <v>28</v>
      </c>
      <c r="E13" s="34">
        <v>24</v>
      </c>
      <c r="F13" s="31">
        <v>0</v>
      </c>
      <c r="G13" s="31">
        <v>4</v>
      </c>
      <c r="H13" s="31">
        <v>0</v>
      </c>
      <c r="I13" s="35">
        <f t="shared" si="1"/>
        <v>28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0"/>
        <v>#REF!</v>
      </c>
    </row>
    <row r="14" spans="1:15" ht="18.75">
      <c r="A14" s="31">
        <v>9</v>
      </c>
      <c r="B14" s="32" t="s">
        <v>32</v>
      </c>
      <c r="C14" s="21" t="s">
        <v>104</v>
      </c>
      <c r="D14" s="33">
        <v>28</v>
      </c>
      <c r="E14" s="34">
        <v>24</v>
      </c>
      <c r="F14" s="31">
        <v>0</v>
      </c>
      <c r="G14" s="31">
        <v>4</v>
      </c>
      <c r="H14" s="31">
        <v>0</v>
      </c>
      <c r="I14" s="35">
        <f t="shared" si="1"/>
        <v>28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0"/>
        <v>#REF!</v>
      </c>
    </row>
    <row r="15" spans="1:15" ht="18.75">
      <c r="A15" s="31">
        <v>10</v>
      </c>
      <c r="B15" s="32" t="s">
        <v>35</v>
      </c>
      <c r="C15" s="21" t="s">
        <v>106</v>
      </c>
      <c r="D15" s="33">
        <v>28</v>
      </c>
      <c r="E15" s="34">
        <v>24</v>
      </c>
      <c r="F15" s="31">
        <v>0</v>
      </c>
      <c r="G15" s="31">
        <v>4</v>
      </c>
      <c r="H15" s="31">
        <v>0</v>
      </c>
      <c r="I15" s="35">
        <f>SUM(E15:H15)</f>
        <v>28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0"/>
        <v>#REF!</v>
      </c>
    </row>
    <row r="16" spans="1:15" ht="18.75">
      <c r="A16" s="31">
        <v>11</v>
      </c>
      <c r="B16" s="32" t="s">
        <v>66</v>
      </c>
      <c r="C16" s="21" t="s">
        <v>107</v>
      </c>
      <c r="D16" s="33">
        <v>28</v>
      </c>
      <c r="E16" s="34">
        <v>24</v>
      </c>
      <c r="F16" s="31">
        <v>0</v>
      </c>
      <c r="G16" s="31">
        <v>4</v>
      </c>
      <c r="H16" s="31">
        <v>0</v>
      </c>
      <c r="I16" s="35">
        <f t="shared" si="1"/>
        <v>28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0"/>
        <v>#REF!</v>
      </c>
    </row>
    <row r="17" spans="1:15" ht="18.75">
      <c r="A17" s="31">
        <v>12</v>
      </c>
      <c r="B17" s="32" t="s">
        <v>38</v>
      </c>
      <c r="C17" s="21" t="s">
        <v>105</v>
      </c>
      <c r="D17" s="33">
        <v>28</v>
      </c>
      <c r="E17" s="34">
        <v>24</v>
      </c>
      <c r="F17" s="31">
        <v>0</v>
      </c>
      <c r="G17" s="31">
        <v>4</v>
      </c>
      <c r="H17" s="31">
        <v>0</v>
      </c>
      <c r="I17" s="35">
        <f t="shared" si="1"/>
        <v>28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0"/>
        <v>#REF!</v>
      </c>
    </row>
    <row r="18" spans="1:15" ht="18.75">
      <c r="A18" s="31">
        <v>13</v>
      </c>
      <c r="B18" s="32" t="s">
        <v>20</v>
      </c>
      <c r="C18" s="21" t="s">
        <v>106</v>
      </c>
      <c r="D18" s="33">
        <v>28</v>
      </c>
      <c r="E18" s="34">
        <v>23</v>
      </c>
      <c r="F18" s="31">
        <v>1</v>
      </c>
      <c r="G18" s="31">
        <v>4</v>
      </c>
      <c r="H18" s="31">
        <v>0</v>
      </c>
      <c r="I18" s="35">
        <f t="shared" si="1"/>
        <v>28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0"/>
        <v>#REF!</v>
      </c>
    </row>
    <row r="19" spans="1:15" ht="18.75">
      <c r="A19" s="31">
        <v>14</v>
      </c>
      <c r="B19" s="32" t="s">
        <v>42</v>
      </c>
      <c r="C19" s="21" t="s">
        <v>108</v>
      </c>
      <c r="D19" s="33">
        <v>28</v>
      </c>
      <c r="E19" s="34">
        <v>8</v>
      </c>
      <c r="F19" s="31">
        <v>16</v>
      </c>
      <c r="G19" s="31">
        <v>4</v>
      </c>
      <c r="H19" s="31">
        <v>0</v>
      </c>
      <c r="I19" s="35">
        <f t="shared" si="1"/>
        <v>28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0"/>
        <v>#REF!</v>
      </c>
    </row>
    <row r="20" spans="1:15" ht="18.75">
      <c r="A20" s="31">
        <v>15</v>
      </c>
      <c r="B20" s="32" t="s">
        <v>43</v>
      </c>
      <c r="C20" s="21" t="s">
        <v>109</v>
      </c>
      <c r="D20" s="33">
        <v>28</v>
      </c>
      <c r="E20" s="34">
        <v>14</v>
      </c>
      <c r="F20" s="31">
        <v>10</v>
      </c>
      <c r="G20" s="31">
        <v>4</v>
      </c>
      <c r="H20" s="31">
        <v>0</v>
      </c>
      <c r="I20" s="35">
        <f t="shared" si="1"/>
        <v>28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0"/>
        <v>#REF!</v>
      </c>
    </row>
    <row r="21" spans="1:15" ht="18.75">
      <c r="A21" s="31">
        <v>16</v>
      </c>
      <c r="B21" s="32" t="s">
        <v>63</v>
      </c>
      <c r="C21" s="21" t="s">
        <v>111</v>
      </c>
      <c r="D21" s="33">
        <v>28</v>
      </c>
      <c r="E21" s="34">
        <v>23</v>
      </c>
      <c r="F21" s="31">
        <v>1</v>
      </c>
      <c r="G21" s="31">
        <v>4</v>
      </c>
      <c r="H21" s="31">
        <v>0</v>
      </c>
      <c r="I21" s="35">
        <f t="shared" si="1"/>
        <v>28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0"/>
        <v>#REF!</v>
      </c>
    </row>
    <row r="22" spans="1:15" ht="18.75">
      <c r="A22" s="31">
        <v>17</v>
      </c>
      <c r="B22" s="32" t="s">
        <v>53</v>
      </c>
      <c r="C22" s="21" t="s">
        <v>108</v>
      </c>
      <c r="D22" s="33">
        <v>28</v>
      </c>
      <c r="E22" s="34">
        <v>24</v>
      </c>
      <c r="F22" s="31">
        <v>0</v>
      </c>
      <c r="G22" s="31">
        <v>4</v>
      </c>
      <c r="H22" s="31">
        <v>0</v>
      </c>
      <c r="I22" s="35">
        <f t="shared" si="1"/>
        <v>28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0"/>
        <v>#REF!</v>
      </c>
    </row>
    <row r="23" spans="1:15" ht="18.75">
      <c r="A23" s="31">
        <v>18</v>
      </c>
      <c r="B23" s="32" t="s">
        <v>55</v>
      </c>
      <c r="C23" s="21" t="s">
        <v>114</v>
      </c>
      <c r="D23" s="33">
        <v>28</v>
      </c>
      <c r="E23" s="34">
        <v>24</v>
      </c>
      <c r="F23" s="31">
        <v>0</v>
      </c>
      <c r="G23" s="31">
        <v>4</v>
      </c>
      <c r="H23" s="31">
        <v>0</v>
      </c>
      <c r="I23" s="35">
        <f t="shared" si="1"/>
        <v>28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0"/>
        <v>#REF!</v>
      </c>
    </row>
    <row r="24" spans="1:15" ht="18.75">
      <c r="A24" s="31">
        <v>19</v>
      </c>
      <c r="B24" s="32" t="s">
        <v>56</v>
      </c>
      <c r="C24" s="21" t="s">
        <v>107</v>
      </c>
      <c r="D24" s="33">
        <v>28</v>
      </c>
      <c r="E24" s="34">
        <v>24</v>
      </c>
      <c r="F24" s="31">
        <v>0</v>
      </c>
      <c r="G24" s="31">
        <v>4</v>
      </c>
      <c r="H24" s="31">
        <v>0</v>
      </c>
      <c r="I24" s="35">
        <f t="shared" si="1"/>
        <v>28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0"/>
        <v>#REF!</v>
      </c>
    </row>
    <row r="25" spans="1:15" ht="18.75">
      <c r="A25" s="31">
        <v>20</v>
      </c>
      <c r="B25" s="32" t="s">
        <v>57</v>
      </c>
      <c r="C25" s="21" t="s">
        <v>100</v>
      </c>
      <c r="D25" s="33">
        <v>28</v>
      </c>
      <c r="E25" s="34">
        <v>23</v>
      </c>
      <c r="F25" s="31">
        <v>1</v>
      </c>
      <c r="G25" s="31">
        <v>4</v>
      </c>
      <c r="H25" s="31">
        <v>0</v>
      </c>
      <c r="I25" s="35">
        <f t="shared" si="1"/>
        <v>28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0"/>
        <v>#REF!</v>
      </c>
    </row>
    <row r="26" spans="1:15" ht="18.75">
      <c r="A26" s="31">
        <v>21</v>
      </c>
      <c r="B26" s="32" t="s">
        <v>58</v>
      </c>
      <c r="C26" s="21" t="s">
        <v>103</v>
      </c>
      <c r="D26" s="33">
        <v>28</v>
      </c>
      <c r="E26" s="34">
        <v>22</v>
      </c>
      <c r="F26" s="31">
        <v>2</v>
      </c>
      <c r="G26" s="31">
        <v>4</v>
      </c>
      <c r="H26" s="31">
        <v>0</v>
      </c>
      <c r="I26" s="35">
        <f t="shared" si="1"/>
        <v>28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0"/>
        <v>#REF!</v>
      </c>
    </row>
    <row r="27" spans="1:15" ht="18.75">
      <c r="A27" s="31">
        <v>22</v>
      </c>
      <c r="B27" s="32" t="s">
        <v>59</v>
      </c>
      <c r="C27" s="21" t="s">
        <v>111</v>
      </c>
      <c r="D27" s="33">
        <v>28</v>
      </c>
      <c r="E27" s="34">
        <v>23</v>
      </c>
      <c r="F27" s="31">
        <v>1</v>
      </c>
      <c r="G27" s="31">
        <v>4</v>
      </c>
      <c r="H27" s="31">
        <v>0</v>
      </c>
      <c r="I27" s="35">
        <f t="shared" si="1"/>
        <v>28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0"/>
        <v>#REF!</v>
      </c>
    </row>
    <row r="28" spans="1:15" ht="18.75">
      <c r="A28" s="31">
        <v>23</v>
      </c>
      <c r="B28" s="32" t="s">
        <v>60</v>
      </c>
      <c r="C28" s="21" t="s">
        <v>100</v>
      </c>
      <c r="D28" s="33">
        <v>28</v>
      </c>
      <c r="E28" s="34">
        <v>22</v>
      </c>
      <c r="F28" s="31">
        <v>2</v>
      </c>
      <c r="G28" s="31">
        <v>4</v>
      </c>
      <c r="H28" s="31">
        <v>0</v>
      </c>
      <c r="I28" s="35">
        <f t="shared" si="1"/>
        <v>28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0"/>
        <v>#REF!</v>
      </c>
    </row>
    <row r="29" spans="1:15" ht="18.75">
      <c r="A29" s="31">
        <v>24</v>
      </c>
      <c r="B29" s="32" t="s">
        <v>61</v>
      </c>
      <c r="C29" s="21" t="s">
        <v>103</v>
      </c>
      <c r="D29" s="33">
        <v>28</v>
      </c>
      <c r="E29" s="34">
        <v>22</v>
      </c>
      <c r="F29" s="31">
        <v>2</v>
      </c>
      <c r="G29" s="31">
        <v>4</v>
      </c>
      <c r="H29" s="31">
        <v>0</v>
      </c>
      <c r="I29" s="35">
        <f t="shared" si="1"/>
        <v>28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0"/>
        <v>#REF!</v>
      </c>
    </row>
    <row r="30" spans="1:15" ht="18.75">
      <c r="A30" s="31">
        <v>25</v>
      </c>
      <c r="B30" s="32" t="s">
        <v>94</v>
      </c>
      <c r="C30" s="21" t="s">
        <v>103</v>
      </c>
      <c r="D30" s="33">
        <v>28</v>
      </c>
      <c r="E30" s="34">
        <v>18</v>
      </c>
      <c r="F30" s="31">
        <v>0</v>
      </c>
      <c r="G30" s="31">
        <v>3</v>
      </c>
      <c r="H30" s="31">
        <v>0</v>
      </c>
      <c r="I30" s="35">
        <f t="shared" si="1"/>
        <v>21</v>
      </c>
      <c r="J30" s="31">
        <v>7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0"/>
        <v>#REF!</v>
      </c>
    </row>
    <row r="31" spans="1:15" ht="18.75">
      <c r="A31" s="31">
        <v>26</v>
      </c>
      <c r="B31" s="32" t="s">
        <v>68</v>
      </c>
      <c r="C31" s="21" t="s">
        <v>100</v>
      </c>
      <c r="D31" s="33">
        <v>28</v>
      </c>
      <c r="E31" s="34">
        <v>23</v>
      </c>
      <c r="F31" s="31">
        <v>1</v>
      </c>
      <c r="G31" s="31">
        <v>4</v>
      </c>
      <c r="H31" s="31">
        <v>0</v>
      </c>
      <c r="I31" s="35">
        <f t="shared" si="1"/>
        <v>28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0"/>
        <v>#REF!</v>
      </c>
    </row>
    <row r="32" spans="1:15" ht="18.75">
      <c r="A32" s="31">
        <v>27</v>
      </c>
      <c r="B32" s="32" t="s">
        <v>69</v>
      </c>
      <c r="C32" s="21" t="s">
        <v>108</v>
      </c>
      <c r="D32" s="33">
        <v>28</v>
      </c>
      <c r="E32" s="34">
        <v>24</v>
      </c>
      <c r="F32" s="31">
        <v>0</v>
      </c>
      <c r="G32" s="31">
        <v>4</v>
      </c>
      <c r="H32" s="31">
        <v>0</v>
      </c>
      <c r="I32" s="35">
        <f t="shared" si="1"/>
        <v>28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0"/>
        <v>#REF!</v>
      </c>
    </row>
    <row r="33" spans="1:15" ht="18.75">
      <c r="A33" s="31">
        <v>28</v>
      </c>
      <c r="B33" s="32" t="s">
        <v>70</v>
      </c>
      <c r="C33" s="21" t="s">
        <v>115</v>
      </c>
      <c r="D33" s="33">
        <v>28</v>
      </c>
      <c r="E33" s="34">
        <v>24</v>
      </c>
      <c r="F33" s="31">
        <v>0</v>
      </c>
      <c r="G33" s="31">
        <v>4</v>
      </c>
      <c r="H33" s="31">
        <v>0</v>
      </c>
      <c r="I33" s="35">
        <f t="shared" si="1"/>
        <v>28</v>
      </c>
      <c r="J33" s="31">
        <v>0</v>
      </c>
      <c r="K33" s="35" t="e">
        <f>#REF!/D33*I33</f>
        <v>#REF!</v>
      </c>
      <c r="L33" s="31">
        <v>5000</v>
      </c>
      <c r="M33" s="35">
        <v>0</v>
      </c>
      <c r="N33" s="34">
        <v>0</v>
      </c>
      <c r="O33" s="31" t="e">
        <f t="shared" si="0"/>
        <v>#REF!</v>
      </c>
    </row>
    <row r="34" spans="1:15" ht="18.75">
      <c r="A34" s="31">
        <v>29</v>
      </c>
      <c r="B34" s="32" t="s">
        <v>71</v>
      </c>
      <c r="C34" s="21" t="s">
        <v>116</v>
      </c>
      <c r="D34" s="33">
        <v>28</v>
      </c>
      <c r="E34" s="34">
        <v>13</v>
      </c>
      <c r="F34" s="31">
        <v>0</v>
      </c>
      <c r="G34" s="31">
        <v>2</v>
      </c>
      <c r="H34" s="31">
        <v>0</v>
      </c>
      <c r="I34" s="35">
        <f t="shared" si="1"/>
        <v>15</v>
      </c>
      <c r="J34" s="31">
        <v>13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0"/>
        <v>#REF!</v>
      </c>
    </row>
    <row r="35" spans="1:15" ht="18.75">
      <c r="A35" s="31">
        <v>30</v>
      </c>
      <c r="B35" s="32" t="s">
        <v>72</v>
      </c>
      <c r="C35" s="21" t="s">
        <v>102</v>
      </c>
      <c r="D35" s="33">
        <v>28</v>
      </c>
      <c r="E35" s="34">
        <v>20</v>
      </c>
      <c r="F35" s="31">
        <v>4</v>
      </c>
      <c r="G35" s="31">
        <v>4</v>
      </c>
      <c r="H35" s="31">
        <v>0</v>
      </c>
      <c r="I35" s="35">
        <f t="shared" si="1"/>
        <v>28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0"/>
        <v>#REF!</v>
      </c>
    </row>
    <row r="36" spans="1:15" ht="18.75">
      <c r="A36" s="31">
        <v>31</v>
      </c>
      <c r="B36" s="32" t="s">
        <v>73</v>
      </c>
      <c r="C36" s="21" t="s">
        <v>113</v>
      </c>
      <c r="D36" s="33">
        <v>28</v>
      </c>
      <c r="E36" s="34">
        <v>23</v>
      </c>
      <c r="F36" s="31">
        <v>1</v>
      </c>
      <c r="G36" s="31">
        <v>4</v>
      </c>
      <c r="H36" s="31">
        <v>0</v>
      </c>
      <c r="I36" s="35">
        <f t="shared" si="1"/>
        <v>28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0"/>
        <v>#REF!</v>
      </c>
    </row>
    <row r="37" spans="1:15" ht="18.75">
      <c r="A37" s="31">
        <v>32</v>
      </c>
      <c r="B37" s="32" t="s">
        <v>74</v>
      </c>
      <c r="C37" s="21" t="s">
        <v>113</v>
      </c>
      <c r="D37" s="33">
        <v>28</v>
      </c>
      <c r="E37" s="34">
        <v>23</v>
      </c>
      <c r="F37" s="31">
        <v>1</v>
      </c>
      <c r="G37" s="31">
        <v>4</v>
      </c>
      <c r="H37" s="31">
        <v>0</v>
      </c>
      <c r="I37" s="35">
        <f t="shared" si="1"/>
        <v>28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0"/>
        <v>#REF!</v>
      </c>
    </row>
    <row r="38" spans="1:15" ht="18.75">
      <c r="A38" s="31">
        <v>33</v>
      </c>
      <c r="B38" s="32" t="s">
        <v>75</v>
      </c>
      <c r="C38" s="21" t="s">
        <v>117</v>
      </c>
      <c r="D38" s="33">
        <v>28</v>
      </c>
      <c r="E38" s="34">
        <v>24</v>
      </c>
      <c r="F38" s="31">
        <v>0</v>
      </c>
      <c r="G38" s="31">
        <v>4</v>
      </c>
      <c r="H38" s="31">
        <v>0</v>
      </c>
      <c r="I38" s="35">
        <f t="shared" si="1"/>
        <v>28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0"/>
        <v>#REF!</v>
      </c>
    </row>
    <row r="39" spans="1:15" ht="18.75">
      <c r="A39" s="31">
        <v>34</v>
      </c>
      <c r="B39" s="32" t="s">
        <v>76</v>
      </c>
      <c r="C39" s="21" t="s">
        <v>117</v>
      </c>
      <c r="D39" s="33">
        <v>28</v>
      </c>
      <c r="E39" s="34">
        <v>23</v>
      </c>
      <c r="F39" s="31">
        <v>1</v>
      </c>
      <c r="G39" s="31">
        <v>4</v>
      </c>
      <c r="H39" s="31">
        <v>0</v>
      </c>
      <c r="I39" s="35">
        <f t="shared" si="1"/>
        <v>28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0"/>
        <v>#REF!</v>
      </c>
    </row>
    <row r="40" spans="1:15" ht="18.75">
      <c r="A40" s="31">
        <v>35</v>
      </c>
      <c r="B40" s="32" t="s">
        <v>77</v>
      </c>
      <c r="C40" s="21" t="s">
        <v>117</v>
      </c>
      <c r="D40" s="33">
        <v>28</v>
      </c>
      <c r="E40" s="34">
        <v>18</v>
      </c>
      <c r="F40" s="31">
        <v>6</v>
      </c>
      <c r="G40" s="31">
        <v>4</v>
      </c>
      <c r="H40" s="31">
        <v>0</v>
      </c>
      <c r="I40" s="35">
        <f t="shared" si="1"/>
        <v>28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0"/>
        <v>#REF!</v>
      </c>
    </row>
    <row r="41" spans="1:15" ht="18.75">
      <c r="A41" s="31">
        <v>36</v>
      </c>
      <c r="B41" s="32" t="s">
        <v>78</v>
      </c>
      <c r="C41" s="21" t="s">
        <v>106</v>
      </c>
      <c r="D41" s="33">
        <v>28</v>
      </c>
      <c r="E41" s="34">
        <v>24</v>
      </c>
      <c r="F41" s="31">
        <v>0</v>
      </c>
      <c r="G41" s="31">
        <v>4</v>
      </c>
      <c r="H41" s="31">
        <v>0</v>
      </c>
      <c r="I41" s="35">
        <f t="shared" si="1"/>
        <v>28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0"/>
        <v>#REF!</v>
      </c>
    </row>
    <row r="42" spans="1:15" ht="18.75">
      <c r="A42" s="31">
        <v>37</v>
      </c>
      <c r="B42" s="32" t="s">
        <v>79</v>
      </c>
      <c r="C42" s="21" t="s">
        <v>106</v>
      </c>
      <c r="D42" s="33">
        <v>28</v>
      </c>
      <c r="E42" s="34">
        <v>23</v>
      </c>
      <c r="F42" s="31">
        <v>1</v>
      </c>
      <c r="G42" s="31">
        <v>4</v>
      </c>
      <c r="H42" s="31">
        <v>0</v>
      </c>
      <c r="I42" s="35">
        <f t="shared" si="1"/>
        <v>28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0"/>
        <v>#REF!</v>
      </c>
    </row>
    <row r="43" spans="1:15" ht="18.75">
      <c r="A43" s="31">
        <v>38</v>
      </c>
      <c r="B43" s="32" t="s">
        <v>80</v>
      </c>
      <c r="C43" s="21" t="s">
        <v>102</v>
      </c>
      <c r="D43" s="33">
        <v>28</v>
      </c>
      <c r="E43" s="34">
        <v>23</v>
      </c>
      <c r="F43" s="31">
        <v>1</v>
      </c>
      <c r="G43" s="31">
        <v>4</v>
      </c>
      <c r="H43" s="31">
        <v>0</v>
      </c>
      <c r="I43" s="35">
        <f t="shared" si="1"/>
        <v>28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0"/>
        <v>#REF!</v>
      </c>
    </row>
    <row r="44" spans="1:15" ht="18.75">
      <c r="A44" s="31">
        <v>39</v>
      </c>
      <c r="B44" s="32" t="s">
        <v>81</v>
      </c>
      <c r="C44" s="21" t="s">
        <v>114</v>
      </c>
      <c r="D44" s="33">
        <v>28</v>
      </c>
      <c r="E44" s="34">
        <v>24</v>
      </c>
      <c r="F44" s="31">
        <v>0</v>
      </c>
      <c r="G44" s="31">
        <v>4</v>
      </c>
      <c r="H44" s="31">
        <v>0</v>
      </c>
      <c r="I44" s="35">
        <f t="shared" si="1"/>
        <v>28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0"/>
        <v>#REF!</v>
      </c>
    </row>
    <row r="45" spans="1:15" ht="18.75">
      <c r="A45" s="31">
        <v>40</v>
      </c>
      <c r="B45" s="32" t="s">
        <v>82</v>
      </c>
      <c r="C45" s="21" t="s">
        <v>102</v>
      </c>
      <c r="D45" s="33">
        <v>28</v>
      </c>
      <c r="E45" s="34">
        <v>24</v>
      </c>
      <c r="F45" s="31">
        <v>0</v>
      </c>
      <c r="G45" s="31">
        <v>4</v>
      </c>
      <c r="H45" s="31">
        <v>0</v>
      </c>
      <c r="I45" s="35">
        <f t="shared" si="1"/>
        <v>28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0"/>
        <v>#REF!</v>
      </c>
    </row>
    <row r="46" spans="1:15" ht="18.75">
      <c r="A46" s="31">
        <v>41</v>
      </c>
      <c r="B46" s="32" t="s">
        <v>83</v>
      </c>
      <c r="C46" s="21" t="s">
        <v>114</v>
      </c>
      <c r="D46" s="33">
        <v>28</v>
      </c>
      <c r="E46" s="34">
        <v>24</v>
      </c>
      <c r="F46" s="31">
        <v>0</v>
      </c>
      <c r="G46" s="31">
        <v>4</v>
      </c>
      <c r="H46" s="31">
        <v>0</v>
      </c>
      <c r="I46" s="35">
        <f t="shared" si="1"/>
        <v>28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0"/>
        <v>#REF!</v>
      </c>
    </row>
    <row r="47" spans="1:15" ht="18.75">
      <c r="A47" s="31">
        <v>42</v>
      </c>
      <c r="B47" s="32" t="s">
        <v>93</v>
      </c>
      <c r="C47" s="21" t="s">
        <v>114</v>
      </c>
      <c r="D47" s="33">
        <v>28</v>
      </c>
      <c r="E47" s="34">
        <v>21</v>
      </c>
      <c r="F47" s="31">
        <v>3</v>
      </c>
      <c r="G47" s="31">
        <v>4</v>
      </c>
      <c r="H47" s="31">
        <v>0</v>
      </c>
      <c r="I47" s="35">
        <f t="shared" si="1"/>
        <v>28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0"/>
        <v>#REF!</v>
      </c>
    </row>
    <row r="48" spans="1:15" ht="18.75">
      <c r="A48" s="31">
        <v>43</v>
      </c>
      <c r="B48" s="32" t="s">
        <v>85</v>
      </c>
      <c r="C48" s="21" t="s">
        <v>114</v>
      </c>
      <c r="D48" s="33">
        <v>28</v>
      </c>
      <c r="E48" s="34">
        <v>21</v>
      </c>
      <c r="F48" s="31">
        <v>3</v>
      </c>
      <c r="G48" s="31">
        <v>4</v>
      </c>
      <c r="H48" s="31">
        <v>0</v>
      </c>
      <c r="I48" s="35">
        <f t="shared" si="1"/>
        <v>28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0"/>
        <v>#REF!</v>
      </c>
    </row>
    <row r="49" spans="1:15" ht="18.75">
      <c r="A49" s="31">
        <v>44</v>
      </c>
      <c r="B49" s="32" t="s">
        <v>49</v>
      </c>
      <c r="C49" s="21" t="s">
        <v>111</v>
      </c>
      <c r="D49" s="33">
        <v>28</v>
      </c>
      <c r="E49" s="34">
        <v>24</v>
      </c>
      <c r="F49" s="31">
        <v>0</v>
      </c>
      <c r="G49" s="31">
        <v>4</v>
      </c>
      <c r="H49" s="31">
        <v>0</v>
      </c>
      <c r="I49" s="35">
        <f t="shared" si="1"/>
        <v>28</v>
      </c>
      <c r="J49" s="31">
        <v>0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0"/>
        <v>#REF!</v>
      </c>
    </row>
    <row r="50" spans="1:15" ht="18.75">
      <c r="A50" s="31">
        <v>45</v>
      </c>
      <c r="B50" s="32" t="s">
        <v>87</v>
      </c>
      <c r="C50" s="21" t="s">
        <v>103</v>
      </c>
      <c r="D50" s="33">
        <v>28</v>
      </c>
      <c r="E50" s="34">
        <v>24</v>
      </c>
      <c r="F50" s="31">
        <v>0</v>
      </c>
      <c r="G50" s="31">
        <v>4</v>
      </c>
      <c r="H50" s="31">
        <v>0</v>
      </c>
      <c r="I50" s="35">
        <f t="shared" si="1"/>
        <v>28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0"/>
        <v>#REF!</v>
      </c>
    </row>
    <row r="51" spans="1:15" ht="18.75">
      <c r="A51" s="31">
        <v>46</v>
      </c>
      <c r="B51" s="32" t="s">
        <v>88</v>
      </c>
      <c r="C51" s="21" t="s">
        <v>102</v>
      </c>
      <c r="D51" s="33">
        <v>28</v>
      </c>
      <c r="E51" s="34">
        <v>24</v>
      </c>
      <c r="F51" s="31">
        <v>0</v>
      </c>
      <c r="G51" s="31">
        <v>4</v>
      </c>
      <c r="H51" s="31">
        <v>0</v>
      </c>
      <c r="I51" s="35">
        <f t="shared" si="1"/>
        <v>28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0"/>
        <v>#REF!</v>
      </c>
    </row>
    <row r="52" spans="1:15" ht="18.75">
      <c r="A52" s="31">
        <v>47</v>
      </c>
      <c r="B52" s="32" t="s">
        <v>89</v>
      </c>
      <c r="C52" s="21" t="s">
        <v>114</v>
      </c>
      <c r="D52" s="33">
        <v>28</v>
      </c>
      <c r="E52" s="34">
        <v>23</v>
      </c>
      <c r="F52" s="31">
        <v>1</v>
      </c>
      <c r="G52" s="31">
        <v>4</v>
      </c>
      <c r="H52" s="31">
        <v>0</v>
      </c>
      <c r="I52" s="35">
        <f t="shared" si="1"/>
        <v>28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0"/>
        <v>#REF!</v>
      </c>
    </row>
    <row r="53" spans="1:15" ht="18.75">
      <c r="A53" s="31">
        <v>48</v>
      </c>
      <c r="B53" s="32" t="s">
        <v>90</v>
      </c>
      <c r="C53" s="21" t="s">
        <v>114</v>
      </c>
      <c r="D53" s="33">
        <v>28</v>
      </c>
      <c r="E53" s="34">
        <v>23</v>
      </c>
      <c r="F53" s="31">
        <v>1</v>
      </c>
      <c r="G53" s="31">
        <v>4</v>
      </c>
      <c r="H53" s="31">
        <v>0</v>
      </c>
      <c r="I53" s="35">
        <f t="shared" si="1"/>
        <v>28</v>
      </c>
      <c r="J53" s="31">
        <v>0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0"/>
        <v>#REF!</v>
      </c>
    </row>
    <row r="54" spans="1:15" ht="18.75">
      <c r="A54" s="31">
        <v>49</v>
      </c>
      <c r="B54" s="32" t="s">
        <v>91</v>
      </c>
      <c r="C54" s="21" t="s">
        <v>111</v>
      </c>
      <c r="D54" s="33">
        <v>28</v>
      </c>
      <c r="E54" s="34">
        <v>24</v>
      </c>
      <c r="F54" s="31">
        <v>0</v>
      </c>
      <c r="G54" s="31">
        <v>4</v>
      </c>
      <c r="H54" s="31">
        <v>0</v>
      </c>
      <c r="I54" s="35">
        <f t="shared" si="1"/>
        <v>28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0"/>
        <v>#REF!</v>
      </c>
    </row>
    <row r="55" spans="1:15" ht="18.75">
      <c r="A55" s="31">
        <v>50</v>
      </c>
      <c r="B55" s="32" t="s">
        <v>95</v>
      </c>
      <c r="C55" s="21" t="s">
        <v>116</v>
      </c>
      <c r="D55" s="33">
        <v>28</v>
      </c>
      <c r="E55" s="34">
        <v>8</v>
      </c>
      <c r="F55" s="31">
        <v>0</v>
      </c>
      <c r="G55" s="31">
        <v>1</v>
      </c>
      <c r="H55" s="31">
        <v>0</v>
      </c>
      <c r="I55" s="35">
        <f t="shared" ref="I55" si="2">SUM(E55:H55)</f>
        <v>9</v>
      </c>
      <c r="J55" s="31">
        <v>19</v>
      </c>
      <c r="K55" s="35" t="e">
        <f>#REF!/D55*I55</f>
        <v>#REF!</v>
      </c>
      <c r="L55" s="31">
        <v>0</v>
      </c>
      <c r="M55" s="35">
        <v>0</v>
      </c>
      <c r="N55" s="34">
        <v>0</v>
      </c>
      <c r="O55" s="31" t="e">
        <f t="shared" ref="O55" si="3">K55-L55-M55-N55</f>
        <v>#REF!</v>
      </c>
    </row>
    <row r="56" spans="1:15" ht="18.75">
      <c r="A56" s="39"/>
      <c r="B56" s="40"/>
      <c r="C56" s="40"/>
      <c r="D56" s="41"/>
      <c r="E56" s="42"/>
      <c r="F56" s="41"/>
      <c r="G56" s="41"/>
      <c r="H56" s="41"/>
      <c r="I56" s="41"/>
      <c r="J56" s="41"/>
      <c r="K56" s="41"/>
      <c r="L56" s="43">
        <v>9000</v>
      </c>
      <c r="M56" s="35">
        <v>0</v>
      </c>
      <c r="N56" s="37" t="s">
        <v>18</v>
      </c>
      <c r="O56" s="31" t="e">
        <f>SUM(O6:O55)</f>
        <v>#REF!</v>
      </c>
    </row>
    <row r="60" spans="1:15" ht="18.75">
      <c r="B60" s="44" t="s">
        <v>15</v>
      </c>
      <c r="C60" s="44"/>
      <c r="D60" s="46"/>
      <c r="E60" s="46"/>
      <c r="F60" s="79" t="s">
        <v>16</v>
      </c>
      <c r="G60" s="79"/>
      <c r="H60" s="79"/>
      <c r="I60" s="79"/>
      <c r="J60" s="79"/>
      <c r="K60" s="46"/>
      <c r="L60" s="47"/>
      <c r="M60" s="46"/>
      <c r="N60" s="46"/>
      <c r="O60" s="45" t="s">
        <v>21</v>
      </c>
    </row>
  </sheetData>
  <mergeCells count="5">
    <mergeCell ref="A1:O1"/>
    <mergeCell ref="A2:O2"/>
    <mergeCell ref="A3:O3"/>
    <mergeCell ref="A4:O4"/>
    <mergeCell ref="F60:J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Q9" sqref="Q9"/>
    </sheetView>
  </sheetViews>
  <sheetFormatPr defaultRowHeight="15"/>
  <cols>
    <col min="2" max="2" width="26.7109375" bestFit="1" customWidth="1"/>
    <col min="3" max="3" width="23" bestFit="1" customWidth="1"/>
    <col min="11" max="11" width="13.5703125" hidden="1" customWidth="1"/>
    <col min="12" max="14" width="0" hidden="1" customWidth="1"/>
    <col min="15" max="15" width="11.140625" hidden="1" customWidth="1"/>
  </cols>
  <sheetData>
    <row r="1" spans="1:15" ht="23.2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>
      <c r="A2" s="73" t="s">
        <v>182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4" t="s">
        <v>118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8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5">
      <c r="A5" s="4" t="s">
        <v>0</v>
      </c>
      <c r="B5" s="15" t="s">
        <v>1</v>
      </c>
      <c r="C5" s="15" t="s">
        <v>98</v>
      </c>
      <c r="D5" s="1" t="s">
        <v>5</v>
      </c>
      <c r="E5" s="3" t="s">
        <v>6</v>
      </c>
      <c r="F5" s="1" t="s">
        <v>17</v>
      </c>
      <c r="G5" s="1" t="s">
        <v>23</v>
      </c>
      <c r="H5" s="1" t="s">
        <v>7</v>
      </c>
      <c r="I5" s="1" t="s">
        <v>8</v>
      </c>
      <c r="J5" s="4" t="s">
        <v>9</v>
      </c>
      <c r="K5" s="4" t="s">
        <v>2</v>
      </c>
      <c r="L5" s="1" t="s">
        <v>10</v>
      </c>
      <c r="M5" s="4" t="s">
        <v>11</v>
      </c>
      <c r="N5" s="1" t="s">
        <v>12</v>
      </c>
      <c r="O5" s="4" t="s">
        <v>13</v>
      </c>
    </row>
    <row r="6" spans="1:15" ht="18.75">
      <c r="A6" s="31">
        <v>1</v>
      </c>
      <c r="B6" s="32" t="s">
        <v>54</v>
      </c>
      <c r="C6" s="21" t="s">
        <v>112</v>
      </c>
      <c r="D6" s="33">
        <v>31</v>
      </c>
      <c r="E6" s="34">
        <v>18</v>
      </c>
      <c r="F6" s="31">
        <v>5</v>
      </c>
      <c r="G6" s="31">
        <v>5</v>
      </c>
      <c r="H6" s="31">
        <v>3</v>
      </c>
      <c r="I6" s="35">
        <f>SUM(E6:H6)</f>
        <v>31</v>
      </c>
      <c r="J6" s="31">
        <v>0</v>
      </c>
      <c r="K6" s="35">
        <v>40000</v>
      </c>
      <c r="L6" s="37">
        <v>0</v>
      </c>
      <c r="M6" s="35">
        <v>0</v>
      </c>
      <c r="N6" s="34">
        <v>0</v>
      </c>
      <c r="O6" s="31">
        <f>K6-L6-M6-N6</f>
        <v>40000</v>
      </c>
    </row>
    <row r="7" spans="1:15" ht="18.75">
      <c r="A7" s="31">
        <v>2</v>
      </c>
      <c r="B7" s="32" t="s">
        <v>25</v>
      </c>
      <c r="C7" s="21" t="s">
        <v>99</v>
      </c>
      <c r="D7" s="33">
        <v>31</v>
      </c>
      <c r="E7" s="34">
        <v>23</v>
      </c>
      <c r="F7" s="31">
        <v>0</v>
      </c>
      <c r="G7" s="31">
        <v>5</v>
      </c>
      <c r="H7" s="31">
        <v>3</v>
      </c>
      <c r="I7" s="35">
        <f>SUM(E7:H7)</f>
        <v>31</v>
      </c>
      <c r="J7" s="31">
        <v>0</v>
      </c>
      <c r="K7" s="35" t="e">
        <f>#REF!/D7*I7</f>
        <v>#REF!</v>
      </c>
      <c r="L7" s="31">
        <v>0</v>
      </c>
      <c r="M7" s="35">
        <v>0</v>
      </c>
      <c r="N7" s="34">
        <v>0</v>
      </c>
      <c r="O7" s="31" t="e">
        <f t="shared" ref="O7:O54" si="0">K7-L7-M7-N7</f>
        <v>#REF!</v>
      </c>
    </row>
    <row r="8" spans="1:15" ht="18.75">
      <c r="A8" s="31">
        <v>3</v>
      </c>
      <c r="B8" s="32" t="s">
        <v>26</v>
      </c>
      <c r="C8" s="21" t="s">
        <v>100</v>
      </c>
      <c r="D8" s="33">
        <v>31</v>
      </c>
      <c r="E8" s="34">
        <v>23</v>
      </c>
      <c r="F8" s="31">
        <v>0</v>
      </c>
      <c r="G8" s="31">
        <v>5</v>
      </c>
      <c r="H8" s="31">
        <v>3</v>
      </c>
      <c r="I8" s="35">
        <f t="shared" ref="I8:I54" si="1">SUM(E8:H8)</f>
        <v>31</v>
      </c>
      <c r="J8" s="31">
        <v>0</v>
      </c>
      <c r="K8" s="35" t="e">
        <f>#REF!/D8*I8</f>
        <v>#REF!</v>
      </c>
      <c r="L8" s="31">
        <v>0</v>
      </c>
      <c r="M8" s="35">
        <v>0</v>
      </c>
      <c r="N8" s="34">
        <v>0</v>
      </c>
      <c r="O8" s="31" t="e">
        <f t="shared" si="0"/>
        <v>#REF!</v>
      </c>
    </row>
    <row r="9" spans="1:15" ht="18.75">
      <c r="A9" s="31">
        <v>4</v>
      </c>
      <c r="B9" s="32" t="s">
        <v>27</v>
      </c>
      <c r="C9" s="21" t="s">
        <v>101</v>
      </c>
      <c r="D9" s="33">
        <v>31</v>
      </c>
      <c r="E9" s="34">
        <v>21</v>
      </c>
      <c r="F9" s="31">
        <v>2</v>
      </c>
      <c r="G9" s="31">
        <v>5</v>
      </c>
      <c r="H9" s="31">
        <v>3</v>
      </c>
      <c r="I9" s="35">
        <f t="shared" si="1"/>
        <v>31</v>
      </c>
      <c r="J9" s="31">
        <v>0</v>
      </c>
      <c r="K9" s="35" t="e">
        <f>#REF!/D9*I9</f>
        <v>#REF!</v>
      </c>
      <c r="L9" s="31">
        <v>0</v>
      </c>
      <c r="M9" s="35">
        <v>0</v>
      </c>
      <c r="N9" s="34">
        <v>0</v>
      </c>
      <c r="O9" s="31" t="e">
        <f t="shared" si="0"/>
        <v>#REF!</v>
      </c>
    </row>
    <row r="10" spans="1:15" ht="18.75">
      <c r="A10" s="31">
        <v>5</v>
      </c>
      <c r="B10" s="32" t="s">
        <v>64</v>
      </c>
      <c r="C10" s="21" t="s">
        <v>100</v>
      </c>
      <c r="D10" s="33">
        <v>31</v>
      </c>
      <c r="E10" s="34">
        <v>20</v>
      </c>
      <c r="F10" s="31">
        <v>3</v>
      </c>
      <c r="G10" s="31">
        <v>5</v>
      </c>
      <c r="H10" s="31">
        <v>3</v>
      </c>
      <c r="I10" s="35">
        <f t="shared" si="1"/>
        <v>31</v>
      </c>
      <c r="J10" s="31">
        <v>0</v>
      </c>
      <c r="K10" s="35" t="e">
        <f>#REF!/D10*I10</f>
        <v>#REF!</v>
      </c>
      <c r="L10" s="31">
        <v>0</v>
      </c>
      <c r="M10" s="35">
        <v>0</v>
      </c>
      <c r="N10" s="34">
        <v>0</v>
      </c>
      <c r="O10" s="31" t="e">
        <f t="shared" si="0"/>
        <v>#REF!</v>
      </c>
    </row>
    <row r="11" spans="1:15" ht="18.75">
      <c r="A11" s="31">
        <v>6</v>
      </c>
      <c r="B11" s="32" t="s">
        <v>29</v>
      </c>
      <c r="C11" s="21" t="s">
        <v>102</v>
      </c>
      <c r="D11" s="33">
        <v>31</v>
      </c>
      <c r="E11" s="34">
        <v>23</v>
      </c>
      <c r="F11" s="31">
        <v>0</v>
      </c>
      <c r="G11" s="31">
        <v>5</v>
      </c>
      <c r="H11" s="31">
        <v>3</v>
      </c>
      <c r="I11" s="35">
        <f t="shared" si="1"/>
        <v>31</v>
      </c>
      <c r="J11" s="31">
        <v>0</v>
      </c>
      <c r="K11" s="35" t="e">
        <f>#REF!/D11*I11</f>
        <v>#REF!</v>
      </c>
      <c r="L11" s="31">
        <v>0</v>
      </c>
      <c r="M11" s="35">
        <v>0</v>
      </c>
      <c r="N11" s="34">
        <v>0</v>
      </c>
      <c r="O11" s="31" t="e">
        <f t="shared" si="0"/>
        <v>#REF!</v>
      </c>
    </row>
    <row r="12" spans="1:15" ht="18.75">
      <c r="A12" s="31">
        <v>7</v>
      </c>
      <c r="B12" s="32" t="s">
        <v>62</v>
      </c>
      <c r="C12" s="21" t="s">
        <v>103</v>
      </c>
      <c r="D12" s="33">
        <v>31</v>
      </c>
      <c r="E12" s="34">
        <v>22</v>
      </c>
      <c r="F12" s="31">
        <v>1</v>
      </c>
      <c r="G12" s="31">
        <v>5</v>
      </c>
      <c r="H12" s="31">
        <v>3</v>
      </c>
      <c r="I12" s="35">
        <f t="shared" si="1"/>
        <v>31</v>
      </c>
      <c r="J12" s="31">
        <v>0</v>
      </c>
      <c r="K12" s="35" t="e">
        <f>#REF!/D12*I12</f>
        <v>#REF!</v>
      </c>
      <c r="L12" s="31">
        <v>0</v>
      </c>
      <c r="M12" s="35">
        <v>0</v>
      </c>
      <c r="N12" s="34">
        <v>0</v>
      </c>
      <c r="O12" s="31" t="e">
        <f t="shared" si="0"/>
        <v>#REF!</v>
      </c>
    </row>
    <row r="13" spans="1:15" ht="18.75">
      <c r="A13" s="31">
        <v>8</v>
      </c>
      <c r="B13" s="32" t="s">
        <v>65</v>
      </c>
      <c r="C13" s="21" t="s">
        <v>100</v>
      </c>
      <c r="D13" s="33">
        <v>31</v>
      </c>
      <c r="E13" s="34">
        <v>18</v>
      </c>
      <c r="F13" s="31">
        <v>5</v>
      </c>
      <c r="G13" s="31">
        <v>5</v>
      </c>
      <c r="H13" s="31">
        <v>3</v>
      </c>
      <c r="I13" s="35">
        <f t="shared" si="1"/>
        <v>31</v>
      </c>
      <c r="J13" s="31">
        <v>0</v>
      </c>
      <c r="K13" s="35" t="e">
        <f>#REF!/D13*I13</f>
        <v>#REF!</v>
      </c>
      <c r="L13" s="31">
        <v>0</v>
      </c>
      <c r="M13" s="35">
        <v>0</v>
      </c>
      <c r="N13" s="34">
        <v>0</v>
      </c>
      <c r="O13" s="31" t="e">
        <f t="shared" si="0"/>
        <v>#REF!</v>
      </c>
    </row>
    <row r="14" spans="1:15" ht="18.75">
      <c r="A14" s="31">
        <v>9</v>
      </c>
      <c r="B14" s="32" t="s">
        <v>32</v>
      </c>
      <c r="C14" s="21" t="s">
        <v>104</v>
      </c>
      <c r="D14" s="33">
        <v>31</v>
      </c>
      <c r="E14" s="34">
        <v>18</v>
      </c>
      <c r="F14" s="31">
        <v>5</v>
      </c>
      <c r="G14" s="31">
        <v>5</v>
      </c>
      <c r="H14" s="31">
        <v>3</v>
      </c>
      <c r="I14" s="35">
        <f t="shared" si="1"/>
        <v>31</v>
      </c>
      <c r="J14" s="31">
        <v>0</v>
      </c>
      <c r="K14" s="35" t="e">
        <f>#REF!/D14*I14</f>
        <v>#REF!</v>
      </c>
      <c r="L14" s="31">
        <v>0</v>
      </c>
      <c r="M14" s="35">
        <v>0</v>
      </c>
      <c r="N14" s="34">
        <v>0</v>
      </c>
      <c r="O14" s="31" t="e">
        <f t="shared" si="0"/>
        <v>#REF!</v>
      </c>
    </row>
    <row r="15" spans="1:15" ht="18.75">
      <c r="A15" s="31">
        <v>10</v>
      </c>
      <c r="B15" s="32" t="s">
        <v>35</v>
      </c>
      <c r="C15" s="21" t="s">
        <v>106</v>
      </c>
      <c r="D15" s="33">
        <v>31</v>
      </c>
      <c r="E15" s="34">
        <v>23</v>
      </c>
      <c r="F15" s="31">
        <v>0</v>
      </c>
      <c r="G15" s="31">
        <v>5</v>
      </c>
      <c r="H15" s="31">
        <v>3</v>
      </c>
      <c r="I15" s="35">
        <f>SUM(E15:H15)</f>
        <v>31</v>
      </c>
      <c r="J15" s="31">
        <v>0</v>
      </c>
      <c r="K15" s="35" t="e">
        <f>#REF!/D15*I15</f>
        <v>#REF!</v>
      </c>
      <c r="L15" s="31">
        <v>0</v>
      </c>
      <c r="M15" s="35">
        <v>0</v>
      </c>
      <c r="N15" s="34">
        <v>0</v>
      </c>
      <c r="O15" s="31" t="e">
        <f t="shared" si="0"/>
        <v>#REF!</v>
      </c>
    </row>
    <row r="16" spans="1:15" ht="18.75">
      <c r="A16" s="31">
        <v>11</v>
      </c>
      <c r="B16" s="32" t="s">
        <v>66</v>
      </c>
      <c r="C16" s="21" t="s">
        <v>107</v>
      </c>
      <c r="D16" s="33">
        <v>31</v>
      </c>
      <c r="E16" s="34">
        <v>23</v>
      </c>
      <c r="F16" s="31">
        <v>0</v>
      </c>
      <c r="G16" s="31">
        <v>5</v>
      </c>
      <c r="H16" s="31">
        <v>3</v>
      </c>
      <c r="I16" s="35">
        <f t="shared" si="1"/>
        <v>31</v>
      </c>
      <c r="J16" s="31">
        <v>0</v>
      </c>
      <c r="K16" s="35" t="e">
        <f>#REF!/D16*I16</f>
        <v>#REF!</v>
      </c>
      <c r="L16" s="31">
        <v>0</v>
      </c>
      <c r="M16" s="35">
        <v>0</v>
      </c>
      <c r="N16" s="34">
        <v>0</v>
      </c>
      <c r="O16" s="31" t="e">
        <f t="shared" si="0"/>
        <v>#REF!</v>
      </c>
    </row>
    <row r="17" spans="1:15" ht="18.75">
      <c r="A17" s="31">
        <v>12</v>
      </c>
      <c r="B17" s="32" t="s">
        <v>38</v>
      </c>
      <c r="C17" s="21" t="s">
        <v>105</v>
      </c>
      <c r="D17" s="33">
        <v>31</v>
      </c>
      <c r="E17" s="34">
        <v>23</v>
      </c>
      <c r="F17" s="31">
        <v>0</v>
      </c>
      <c r="G17" s="31">
        <v>5</v>
      </c>
      <c r="H17" s="31">
        <v>3</v>
      </c>
      <c r="I17" s="35">
        <f t="shared" si="1"/>
        <v>31</v>
      </c>
      <c r="J17" s="31">
        <v>0</v>
      </c>
      <c r="K17" s="35" t="e">
        <f>#REF!/D17*I17</f>
        <v>#REF!</v>
      </c>
      <c r="L17" s="31">
        <v>0</v>
      </c>
      <c r="M17" s="35">
        <v>0</v>
      </c>
      <c r="N17" s="34">
        <v>0</v>
      </c>
      <c r="O17" s="31" t="e">
        <f t="shared" si="0"/>
        <v>#REF!</v>
      </c>
    </row>
    <row r="18" spans="1:15" ht="18.75">
      <c r="A18" s="31">
        <v>13</v>
      </c>
      <c r="B18" s="32" t="s">
        <v>20</v>
      </c>
      <c r="C18" s="21" t="s">
        <v>106</v>
      </c>
      <c r="D18" s="33">
        <v>31</v>
      </c>
      <c r="E18" s="34">
        <v>23</v>
      </c>
      <c r="F18" s="31">
        <v>0</v>
      </c>
      <c r="G18" s="31">
        <v>5</v>
      </c>
      <c r="H18" s="31">
        <v>3</v>
      </c>
      <c r="I18" s="35">
        <f t="shared" si="1"/>
        <v>31</v>
      </c>
      <c r="J18" s="31">
        <v>0</v>
      </c>
      <c r="K18" s="35" t="e">
        <f>#REF!/D18*I18</f>
        <v>#REF!</v>
      </c>
      <c r="L18" s="31">
        <v>0</v>
      </c>
      <c r="M18" s="35">
        <v>0</v>
      </c>
      <c r="N18" s="34">
        <v>0</v>
      </c>
      <c r="O18" s="31" t="e">
        <f t="shared" si="0"/>
        <v>#REF!</v>
      </c>
    </row>
    <row r="19" spans="1:15" ht="18.75">
      <c r="A19" s="31">
        <v>14</v>
      </c>
      <c r="B19" s="32" t="s">
        <v>42</v>
      </c>
      <c r="C19" s="21" t="s">
        <v>108</v>
      </c>
      <c r="D19" s="33">
        <v>31</v>
      </c>
      <c r="E19" s="34">
        <v>15</v>
      </c>
      <c r="F19" s="31">
        <v>8</v>
      </c>
      <c r="G19" s="31">
        <v>5</v>
      </c>
      <c r="H19" s="31">
        <v>3</v>
      </c>
      <c r="I19" s="35">
        <f t="shared" si="1"/>
        <v>31</v>
      </c>
      <c r="J19" s="31">
        <v>0</v>
      </c>
      <c r="K19" s="35" t="e">
        <f>#REF!/D19*I19</f>
        <v>#REF!</v>
      </c>
      <c r="L19" s="31">
        <v>0</v>
      </c>
      <c r="M19" s="35">
        <v>0</v>
      </c>
      <c r="N19" s="34">
        <v>0</v>
      </c>
      <c r="O19" s="31" t="e">
        <f t="shared" si="0"/>
        <v>#REF!</v>
      </c>
    </row>
    <row r="20" spans="1:15" ht="18.75">
      <c r="A20" s="31">
        <v>15</v>
      </c>
      <c r="B20" s="32" t="s">
        <v>43</v>
      </c>
      <c r="C20" s="21" t="s">
        <v>109</v>
      </c>
      <c r="D20" s="33">
        <v>31</v>
      </c>
      <c r="E20" s="34">
        <v>20</v>
      </c>
      <c r="F20" s="31">
        <v>3</v>
      </c>
      <c r="G20" s="31">
        <v>5</v>
      </c>
      <c r="H20" s="31">
        <v>3</v>
      </c>
      <c r="I20" s="35">
        <f t="shared" si="1"/>
        <v>31</v>
      </c>
      <c r="J20" s="31">
        <v>0</v>
      </c>
      <c r="K20" s="35" t="e">
        <f>#REF!/D20*I20</f>
        <v>#REF!</v>
      </c>
      <c r="L20" s="31">
        <v>0</v>
      </c>
      <c r="M20" s="35">
        <v>0</v>
      </c>
      <c r="N20" s="34">
        <v>0</v>
      </c>
      <c r="O20" s="31" t="e">
        <f t="shared" si="0"/>
        <v>#REF!</v>
      </c>
    </row>
    <row r="21" spans="1:15" ht="18.75">
      <c r="A21" s="31">
        <v>16</v>
      </c>
      <c r="B21" s="32" t="s">
        <v>63</v>
      </c>
      <c r="C21" s="21" t="s">
        <v>111</v>
      </c>
      <c r="D21" s="33">
        <v>31</v>
      </c>
      <c r="E21" s="34">
        <v>22</v>
      </c>
      <c r="F21" s="31">
        <v>1</v>
      </c>
      <c r="G21" s="31">
        <v>5</v>
      </c>
      <c r="H21" s="31">
        <v>3</v>
      </c>
      <c r="I21" s="35">
        <f t="shared" si="1"/>
        <v>31</v>
      </c>
      <c r="J21" s="31">
        <v>0</v>
      </c>
      <c r="K21" s="35" t="e">
        <f>#REF!/D21*I21</f>
        <v>#REF!</v>
      </c>
      <c r="L21" s="31">
        <v>0</v>
      </c>
      <c r="M21" s="35">
        <v>0</v>
      </c>
      <c r="N21" s="34">
        <v>0</v>
      </c>
      <c r="O21" s="31" t="e">
        <f t="shared" si="0"/>
        <v>#REF!</v>
      </c>
    </row>
    <row r="22" spans="1:15" ht="18.75">
      <c r="A22" s="31">
        <v>17</v>
      </c>
      <c r="B22" s="32" t="s">
        <v>53</v>
      </c>
      <c r="C22" s="21" t="s">
        <v>108</v>
      </c>
      <c r="D22" s="33">
        <v>31</v>
      </c>
      <c r="E22" s="34">
        <v>22</v>
      </c>
      <c r="F22" s="31">
        <v>1</v>
      </c>
      <c r="G22" s="31">
        <v>5</v>
      </c>
      <c r="H22" s="31">
        <v>3</v>
      </c>
      <c r="I22" s="35">
        <f t="shared" si="1"/>
        <v>31</v>
      </c>
      <c r="J22" s="31">
        <v>0</v>
      </c>
      <c r="K22" s="35" t="e">
        <f>#REF!/D22*I22</f>
        <v>#REF!</v>
      </c>
      <c r="L22" s="31">
        <v>0</v>
      </c>
      <c r="M22" s="35">
        <v>0</v>
      </c>
      <c r="N22" s="34">
        <v>0</v>
      </c>
      <c r="O22" s="31" t="e">
        <f t="shared" si="0"/>
        <v>#REF!</v>
      </c>
    </row>
    <row r="23" spans="1:15" ht="18.75">
      <c r="A23" s="31">
        <v>18</v>
      </c>
      <c r="B23" s="32" t="s">
        <v>55</v>
      </c>
      <c r="C23" s="21" t="s">
        <v>114</v>
      </c>
      <c r="D23" s="33">
        <v>31</v>
      </c>
      <c r="E23" s="34">
        <v>22</v>
      </c>
      <c r="F23" s="31">
        <v>1</v>
      </c>
      <c r="G23" s="31">
        <v>5</v>
      </c>
      <c r="H23" s="31">
        <v>3</v>
      </c>
      <c r="I23" s="35">
        <f t="shared" si="1"/>
        <v>31</v>
      </c>
      <c r="J23" s="31">
        <v>0</v>
      </c>
      <c r="K23" s="35" t="e">
        <f>#REF!/D23*I23</f>
        <v>#REF!</v>
      </c>
      <c r="L23" s="31">
        <v>0</v>
      </c>
      <c r="M23" s="35">
        <v>0</v>
      </c>
      <c r="N23" s="34">
        <v>0</v>
      </c>
      <c r="O23" s="31" t="e">
        <f t="shared" si="0"/>
        <v>#REF!</v>
      </c>
    </row>
    <row r="24" spans="1:15" ht="18.75">
      <c r="A24" s="31">
        <v>19</v>
      </c>
      <c r="B24" s="32" t="s">
        <v>56</v>
      </c>
      <c r="C24" s="21" t="s">
        <v>107</v>
      </c>
      <c r="D24" s="33">
        <v>31</v>
      </c>
      <c r="E24" s="34">
        <v>21</v>
      </c>
      <c r="F24" s="31">
        <v>2</v>
      </c>
      <c r="G24" s="31">
        <v>5</v>
      </c>
      <c r="H24" s="31">
        <v>3</v>
      </c>
      <c r="I24" s="35">
        <f t="shared" si="1"/>
        <v>31</v>
      </c>
      <c r="J24" s="31">
        <v>0</v>
      </c>
      <c r="K24" s="35" t="e">
        <f>#REF!/D24*I24</f>
        <v>#REF!</v>
      </c>
      <c r="L24" s="31">
        <v>0</v>
      </c>
      <c r="M24" s="35">
        <v>0</v>
      </c>
      <c r="N24" s="34">
        <v>0</v>
      </c>
      <c r="O24" s="31" t="e">
        <f t="shared" si="0"/>
        <v>#REF!</v>
      </c>
    </row>
    <row r="25" spans="1:15" ht="18.75">
      <c r="A25" s="31">
        <v>20</v>
      </c>
      <c r="B25" s="32" t="s">
        <v>57</v>
      </c>
      <c r="C25" s="21" t="s">
        <v>100</v>
      </c>
      <c r="D25" s="33">
        <v>31</v>
      </c>
      <c r="E25" s="34">
        <v>22</v>
      </c>
      <c r="F25" s="31">
        <v>1</v>
      </c>
      <c r="G25" s="31">
        <v>5</v>
      </c>
      <c r="H25" s="31">
        <v>3</v>
      </c>
      <c r="I25" s="35">
        <f t="shared" si="1"/>
        <v>31</v>
      </c>
      <c r="J25" s="31">
        <v>0</v>
      </c>
      <c r="K25" s="35" t="e">
        <f>#REF!/D25*I25</f>
        <v>#REF!</v>
      </c>
      <c r="L25" s="31">
        <v>0</v>
      </c>
      <c r="M25" s="35">
        <v>0</v>
      </c>
      <c r="N25" s="34">
        <v>0</v>
      </c>
      <c r="O25" s="31" t="e">
        <f t="shared" si="0"/>
        <v>#REF!</v>
      </c>
    </row>
    <row r="26" spans="1:15" ht="18.75">
      <c r="A26" s="31">
        <v>21</v>
      </c>
      <c r="B26" s="32" t="s">
        <v>58</v>
      </c>
      <c r="C26" s="21" t="s">
        <v>103</v>
      </c>
      <c r="D26" s="33">
        <v>31</v>
      </c>
      <c r="E26" s="34">
        <v>23</v>
      </c>
      <c r="F26" s="31">
        <v>0</v>
      </c>
      <c r="G26" s="31">
        <v>5</v>
      </c>
      <c r="H26" s="31">
        <v>3</v>
      </c>
      <c r="I26" s="35">
        <f t="shared" si="1"/>
        <v>31</v>
      </c>
      <c r="J26" s="31">
        <v>0</v>
      </c>
      <c r="K26" s="35" t="e">
        <f>#REF!/D26*I26</f>
        <v>#REF!</v>
      </c>
      <c r="L26" s="31">
        <v>0</v>
      </c>
      <c r="M26" s="35">
        <v>0</v>
      </c>
      <c r="N26" s="34">
        <v>0</v>
      </c>
      <c r="O26" s="31" t="e">
        <f t="shared" si="0"/>
        <v>#REF!</v>
      </c>
    </row>
    <row r="27" spans="1:15" ht="18.75">
      <c r="A27" s="31">
        <v>22</v>
      </c>
      <c r="B27" s="32" t="s">
        <v>59</v>
      </c>
      <c r="C27" s="21" t="s">
        <v>111</v>
      </c>
      <c r="D27" s="33">
        <v>31</v>
      </c>
      <c r="E27" s="34">
        <v>22</v>
      </c>
      <c r="F27" s="31">
        <v>1</v>
      </c>
      <c r="G27" s="31">
        <v>5</v>
      </c>
      <c r="H27" s="31">
        <v>3</v>
      </c>
      <c r="I27" s="35">
        <f t="shared" si="1"/>
        <v>31</v>
      </c>
      <c r="J27" s="31">
        <v>0</v>
      </c>
      <c r="K27" s="35" t="e">
        <f>#REF!/D27*I27</f>
        <v>#REF!</v>
      </c>
      <c r="L27" s="31">
        <v>0</v>
      </c>
      <c r="M27" s="35">
        <v>0</v>
      </c>
      <c r="N27" s="34">
        <v>0</v>
      </c>
      <c r="O27" s="31" t="e">
        <f t="shared" si="0"/>
        <v>#REF!</v>
      </c>
    </row>
    <row r="28" spans="1:15" ht="18.75">
      <c r="A28" s="31">
        <v>23</v>
      </c>
      <c r="B28" s="32" t="s">
        <v>60</v>
      </c>
      <c r="C28" s="21" t="s">
        <v>100</v>
      </c>
      <c r="D28" s="33">
        <v>31</v>
      </c>
      <c r="E28" s="34">
        <v>23</v>
      </c>
      <c r="F28" s="31">
        <v>0</v>
      </c>
      <c r="G28" s="31">
        <v>5</v>
      </c>
      <c r="H28" s="31">
        <v>3</v>
      </c>
      <c r="I28" s="35">
        <f t="shared" si="1"/>
        <v>31</v>
      </c>
      <c r="J28" s="31">
        <v>0</v>
      </c>
      <c r="K28" s="35" t="e">
        <f>#REF!/D28*I28</f>
        <v>#REF!</v>
      </c>
      <c r="L28" s="31">
        <v>0</v>
      </c>
      <c r="M28" s="35">
        <v>0</v>
      </c>
      <c r="N28" s="34">
        <v>0</v>
      </c>
      <c r="O28" s="31" t="e">
        <f t="shared" si="0"/>
        <v>#REF!</v>
      </c>
    </row>
    <row r="29" spans="1:15" ht="18.75">
      <c r="A29" s="31">
        <v>24</v>
      </c>
      <c r="B29" s="32" t="s">
        <v>61</v>
      </c>
      <c r="C29" s="21" t="s">
        <v>103</v>
      </c>
      <c r="D29" s="33">
        <v>31</v>
      </c>
      <c r="E29" s="34">
        <v>22</v>
      </c>
      <c r="F29" s="31">
        <v>1</v>
      </c>
      <c r="G29" s="31">
        <v>5</v>
      </c>
      <c r="H29" s="31">
        <v>3</v>
      </c>
      <c r="I29" s="35">
        <f t="shared" si="1"/>
        <v>31</v>
      </c>
      <c r="J29" s="31">
        <v>0</v>
      </c>
      <c r="K29" s="35" t="e">
        <f>#REF!/D29*I29</f>
        <v>#REF!</v>
      </c>
      <c r="L29" s="31">
        <v>0</v>
      </c>
      <c r="M29" s="35">
        <v>0</v>
      </c>
      <c r="N29" s="34">
        <v>0</v>
      </c>
      <c r="O29" s="31" t="e">
        <f t="shared" si="0"/>
        <v>#REF!</v>
      </c>
    </row>
    <row r="30" spans="1:15" ht="18.75">
      <c r="A30" s="31">
        <v>25</v>
      </c>
      <c r="B30" s="32" t="s">
        <v>94</v>
      </c>
      <c r="C30" s="21" t="s">
        <v>103</v>
      </c>
      <c r="D30" s="33">
        <v>31</v>
      </c>
      <c r="E30" s="34">
        <v>23</v>
      </c>
      <c r="F30" s="31">
        <v>0</v>
      </c>
      <c r="G30" s="31">
        <v>5</v>
      </c>
      <c r="H30" s="31">
        <v>3</v>
      </c>
      <c r="I30" s="35">
        <f t="shared" si="1"/>
        <v>31</v>
      </c>
      <c r="J30" s="31">
        <v>0</v>
      </c>
      <c r="K30" s="35" t="e">
        <f>#REF!/D30*I30</f>
        <v>#REF!</v>
      </c>
      <c r="L30" s="31">
        <v>0</v>
      </c>
      <c r="M30" s="35">
        <v>0</v>
      </c>
      <c r="N30" s="34">
        <v>0</v>
      </c>
      <c r="O30" s="31" t="e">
        <f t="shared" si="0"/>
        <v>#REF!</v>
      </c>
    </row>
    <row r="31" spans="1:15" ht="18.75">
      <c r="A31" s="31">
        <v>26</v>
      </c>
      <c r="B31" s="32" t="s">
        <v>68</v>
      </c>
      <c r="C31" s="21" t="s">
        <v>100</v>
      </c>
      <c r="D31" s="33">
        <v>31</v>
      </c>
      <c r="E31" s="34">
        <v>21</v>
      </c>
      <c r="F31" s="31">
        <v>2</v>
      </c>
      <c r="G31" s="31">
        <v>5</v>
      </c>
      <c r="H31" s="31">
        <v>3</v>
      </c>
      <c r="I31" s="35">
        <f t="shared" si="1"/>
        <v>31</v>
      </c>
      <c r="J31" s="31">
        <v>0</v>
      </c>
      <c r="K31" s="35" t="e">
        <f>#REF!/D31*I31</f>
        <v>#REF!</v>
      </c>
      <c r="L31" s="31">
        <v>0</v>
      </c>
      <c r="M31" s="35">
        <v>0</v>
      </c>
      <c r="N31" s="34">
        <v>0</v>
      </c>
      <c r="O31" s="31" t="e">
        <f t="shared" si="0"/>
        <v>#REF!</v>
      </c>
    </row>
    <row r="32" spans="1:15" ht="18.75">
      <c r="A32" s="31">
        <v>27</v>
      </c>
      <c r="B32" s="32" t="s">
        <v>69</v>
      </c>
      <c r="C32" s="21" t="s">
        <v>108</v>
      </c>
      <c r="D32" s="33">
        <v>31</v>
      </c>
      <c r="E32" s="34">
        <v>22</v>
      </c>
      <c r="F32" s="31">
        <v>1</v>
      </c>
      <c r="G32" s="31">
        <v>5</v>
      </c>
      <c r="H32" s="31">
        <v>3</v>
      </c>
      <c r="I32" s="35">
        <f t="shared" si="1"/>
        <v>31</v>
      </c>
      <c r="J32" s="31">
        <v>0</v>
      </c>
      <c r="K32" s="35" t="e">
        <f>#REF!/D32*I32</f>
        <v>#REF!</v>
      </c>
      <c r="L32" s="31">
        <v>0</v>
      </c>
      <c r="M32" s="35">
        <v>0</v>
      </c>
      <c r="N32" s="34">
        <v>0</v>
      </c>
      <c r="O32" s="31" t="e">
        <f t="shared" si="0"/>
        <v>#REF!</v>
      </c>
    </row>
    <row r="33" spans="1:15" ht="18.75">
      <c r="A33" s="31">
        <v>28</v>
      </c>
      <c r="B33" s="32" t="s">
        <v>70</v>
      </c>
      <c r="C33" s="21" t="s">
        <v>115</v>
      </c>
      <c r="D33" s="33">
        <v>31</v>
      </c>
      <c r="E33" s="34">
        <v>23</v>
      </c>
      <c r="F33" s="31">
        <v>0</v>
      </c>
      <c r="G33" s="31">
        <v>5</v>
      </c>
      <c r="H33" s="31">
        <v>3</v>
      </c>
      <c r="I33" s="35">
        <f t="shared" si="1"/>
        <v>31</v>
      </c>
      <c r="J33" s="31">
        <v>0</v>
      </c>
      <c r="K33" s="35" t="e">
        <f>#REF!/D33*I33</f>
        <v>#REF!</v>
      </c>
      <c r="L33" s="31">
        <v>0</v>
      </c>
      <c r="M33" s="35">
        <v>0</v>
      </c>
      <c r="N33" s="34">
        <v>0</v>
      </c>
      <c r="O33" s="31" t="e">
        <f t="shared" si="0"/>
        <v>#REF!</v>
      </c>
    </row>
    <row r="34" spans="1:15" ht="18.75">
      <c r="A34" s="31">
        <v>29</v>
      </c>
      <c r="B34" s="32" t="s">
        <v>72</v>
      </c>
      <c r="C34" s="21" t="s">
        <v>102</v>
      </c>
      <c r="D34" s="33">
        <v>31</v>
      </c>
      <c r="E34" s="34">
        <v>23</v>
      </c>
      <c r="F34" s="31">
        <v>0</v>
      </c>
      <c r="G34" s="31">
        <v>5</v>
      </c>
      <c r="H34" s="31">
        <v>3</v>
      </c>
      <c r="I34" s="35">
        <f t="shared" si="1"/>
        <v>31</v>
      </c>
      <c r="J34" s="31">
        <v>0</v>
      </c>
      <c r="K34" s="35" t="e">
        <f>#REF!/D34*I34</f>
        <v>#REF!</v>
      </c>
      <c r="L34" s="31">
        <v>0</v>
      </c>
      <c r="M34" s="35">
        <v>0</v>
      </c>
      <c r="N34" s="34">
        <v>0</v>
      </c>
      <c r="O34" s="31" t="e">
        <f t="shared" si="0"/>
        <v>#REF!</v>
      </c>
    </row>
    <row r="35" spans="1:15" ht="18.75">
      <c r="A35" s="31">
        <v>30</v>
      </c>
      <c r="B35" s="32" t="s">
        <v>73</v>
      </c>
      <c r="C35" s="21" t="s">
        <v>113</v>
      </c>
      <c r="D35" s="33">
        <v>31</v>
      </c>
      <c r="E35" s="34">
        <v>23</v>
      </c>
      <c r="F35" s="31">
        <v>0</v>
      </c>
      <c r="G35" s="31">
        <v>5</v>
      </c>
      <c r="H35" s="31">
        <v>3</v>
      </c>
      <c r="I35" s="35">
        <f t="shared" si="1"/>
        <v>31</v>
      </c>
      <c r="J35" s="31">
        <v>0</v>
      </c>
      <c r="K35" s="35" t="e">
        <f>#REF!/D35*I35</f>
        <v>#REF!</v>
      </c>
      <c r="L35" s="31">
        <v>0</v>
      </c>
      <c r="M35" s="35">
        <v>0</v>
      </c>
      <c r="N35" s="34">
        <v>0</v>
      </c>
      <c r="O35" s="31" t="e">
        <f t="shared" si="0"/>
        <v>#REF!</v>
      </c>
    </row>
    <row r="36" spans="1:15" ht="18.75">
      <c r="A36" s="31">
        <v>31</v>
      </c>
      <c r="B36" s="32" t="s">
        <v>74</v>
      </c>
      <c r="C36" s="21" t="s">
        <v>113</v>
      </c>
      <c r="D36" s="33">
        <v>31</v>
      </c>
      <c r="E36" s="34">
        <v>23</v>
      </c>
      <c r="F36" s="31">
        <v>0</v>
      </c>
      <c r="G36" s="31">
        <v>5</v>
      </c>
      <c r="H36" s="31">
        <v>3</v>
      </c>
      <c r="I36" s="35">
        <f t="shared" si="1"/>
        <v>31</v>
      </c>
      <c r="J36" s="31">
        <v>0</v>
      </c>
      <c r="K36" s="35" t="e">
        <f>#REF!/D36*I36</f>
        <v>#REF!</v>
      </c>
      <c r="L36" s="31">
        <v>0</v>
      </c>
      <c r="M36" s="35">
        <v>0</v>
      </c>
      <c r="N36" s="34">
        <v>0</v>
      </c>
      <c r="O36" s="31" t="e">
        <f t="shared" si="0"/>
        <v>#REF!</v>
      </c>
    </row>
    <row r="37" spans="1:15" ht="18.75">
      <c r="A37" s="31">
        <v>32</v>
      </c>
      <c r="B37" s="32" t="s">
        <v>75</v>
      </c>
      <c r="C37" s="21" t="s">
        <v>117</v>
      </c>
      <c r="D37" s="33">
        <v>31</v>
      </c>
      <c r="E37" s="34">
        <v>18</v>
      </c>
      <c r="F37" s="31">
        <v>5</v>
      </c>
      <c r="G37" s="31">
        <v>5</v>
      </c>
      <c r="H37" s="31">
        <v>3</v>
      </c>
      <c r="I37" s="35">
        <f t="shared" si="1"/>
        <v>31</v>
      </c>
      <c r="J37" s="31">
        <v>0</v>
      </c>
      <c r="K37" s="35" t="e">
        <f>#REF!/D37*I37</f>
        <v>#REF!</v>
      </c>
      <c r="L37" s="31">
        <v>0</v>
      </c>
      <c r="M37" s="35">
        <v>0</v>
      </c>
      <c r="N37" s="34">
        <v>0</v>
      </c>
      <c r="O37" s="31" t="e">
        <f t="shared" si="0"/>
        <v>#REF!</v>
      </c>
    </row>
    <row r="38" spans="1:15" ht="18.75">
      <c r="A38" s="31">
        <v>33</v>
      </c>
      <c r="B38" s="32" t="s">
        <v>76</v>
      </c>
      <c r="C38" s="21" t="s">
        <v>117</v>
      </c>
      <c r="D38" s="33">
        <v>31</v>
      </c>
      <c r="E38" s="34">
        <v>23</v>
      </c>
      <c r="F38" s="31">
        <v>0</v>
      </c>
      <c r="G38" s="31">
        <v>5</v>
      </c>
      <c r="H38" s="31">
        <v>3</v>
      </c>
      <c r="I38" s="35">
        <f t="shared" si="1"/>
        <v>31</v>
      </c>
      <c r="J38" s="31">
        <v>0</v>
      </c>
      <c r="K38" s="35" t="e">
        <f>#REF!/D38*I38</f>
        <v>#REF!</v>
      </c>
      <c r="L38" s="31">
        <v>0</v>
      </c>
      <c r="M38" s="35">
        <v>0</v>
      </c>
      <c r="N38" s="34">
        <v>0</v>
      </c>
      <c r="O38" s="31" t="e">
        <f t="shared" si="0"/>
        <v>#REF!</v>
      </c>
    </row>
    <row r="39" spans="1:15" ht="18.75">
      <c r="A39" s="31">
        <v>34</v>
      </c>
      <c r="B39" s="32" t="s">
        <v>77</v>
      </c>
      <c r="C39" s="21" t="s">
        <v>117</v>
      </c>
      <c r="D39" s="33">
        <v>31</v>
      </c>
      <c r="E39" s="34">
        <v>21</v>
      </c>
      <c r="F39" s="31">
        <v>2</v>
      </c>
      <c r="G39" s="31">
        <v>5</v>
      </c>
      <c r="H39" s="31">
        <v>3</v>
      </c>
      <c r="I39" s="35">
        <f t="shared" si="1"/>
        <v>31</v>
      </c>
      <c r="J39" s="31">
        <v>0</v>
      </c>
      <c r="K39" s="35" t="e">
        <f>#REF!/D39*I39</f>
        <v>#REF!</v>
      </c>
      <c r="L39" s="31">
        <v>0</v>
      </c>
      <c r="M39" s="35">
        <v>0</v>
      </c>
      <c r="N39" s="34">
        <v>0</v>
      </c>
      <c r="O39" s="31" t="e">
        <f t="shared" si="0"/>
        <v>#REF!</v>
      </c>
    </row>
    <row r="40" spans="1:15" ht="18.75">
      <c r="A40" s="31">
        <v>35</v>
      </c>
      <c r="B40" s="32" t="s">
        <v>78</v>
      </c>
      <c r="C40" s="21" t="s">
        <v>106</v>
      </c>
      <c r="D40" s="33">
        <v>31</v>
      </c>
      <c r="E40" s="34">
        <v>22</v>
      </c>
      <c r="F40" s="31">
        <v>1</v>
      </c>
      <c r="G40" s="31">
        <v>5</v>
      </c>
      <c r="H40" s="31">
        <v>3</v>
      </c>
      <c r="I40" s="35">
        <f t="shared" si="1"/>
        <v>31</v>
      </c>
      <c r="J40" s="31">
        <v>0</v>
      </c>
      <c r="K40" s="35" t="e">
        <f>#REF!/D40*I40</f>
        <v>#REF!</v>
      </c>
      <c r="L40" s="31">
        <v>0</v>
      </c>
      <c r="M40" s="35">
        <v>0</v>
      </c>
      <c r="N40" s="34">
        <v>0</v>
      </c>
      <c r="O40" s="31" t="e">
        <f t="shared" si="0"/>
        <v>#REF!</v>
      </c>
    </row>
    <row r="41" spans="1:15" ht="18.75">
      <c r="A41" s="31">
        <v>36</v>
      </c>
      <c r="B41" s="32" t="s">
        <v>79</v>
      </c>
      <c r="C41" s="21" t="s">
        <v>106</v>
      </c>
      <c r="D41" s="33">
        <v>31</v>
      </c>
      <c r="E41" s="34">
        <v>23</v>
      </c>
      <c r="F41" s="31">
        <v>0</v>
      </c>
      <c r="G41" s="31">
        <v>5</v>
      </c>
      <c r="H41" s="31">
        <v>3</v>
      </c>
      <c r="I41" s="35">
        <f t="shared" si="1"/>
        <v>31</v>
      </c>
      <c r="J41" s="31">
        <v>0</v>
      </c>
      <c r="K41" s="35" t="e">
        <f>#REF!/D41*I41</f>
        <v>#REF!</v>
      </c>
      <c r="L41" s="31">
        <v>0</v>
      </c>
      <c r="M41" s="35">
        <v>0</v>
      </c>
      <c r="N41" s="34">
        <v>0</v>
      </c>
      <c r="O41" s="31" t="e">
        <f t="shared" si="0"/>
        <v>#REF!</v>
      </c>
    </row>
    <row r="42" spans="1:15" ht="18.75">
      <c r="A42" s="31">
        <v>37</v>
      </c>
      <c r="B42" s="32" t="s">
        <v>80</v>
      </c>
      <c r="C42" s="21" t="s">
        <v>102</v>
      </c>
      <c r="D42" s="33">
        <v>31</v>
      </c>
      <c r="E42" s="34">
        <v>23</v>
      </c>
      <c r="F42" s="31">
        <v>0</v>
      </c>
      <c r="G42" s="31">
        <v>5</v>
      </c>
      <c r="H42" s="31">
        <v>3</v>
      </c>
      <c r="I42" s="35">
        <f t="shared" si="1"/>
        <v>31</v>
      </c>
      <c r="J42" s="31">
        <v>0</v>
      </c>
      <c r="K42" s="35" t="e">
        <f>#REF!/D42*I42</f>
        <v>#REF!</v>
      </c>
      <c r="L42" s="31">
        <v>0</v>
      </c>
      <c r="M42" s="35">
        <v>0</v>
      </c>
      <c r="N42" s="34">
        <v>0</v>
      </c>
      <c r="O42" s="31" t="e">
        <f t="shared" si="0"/>
        <v>#REF!</v>
      </c>
    </row>
    <row r="43" spans="1:15" ht="18.75">
      <c r="A43" s="31">
        <v>38</v>
      </c>
      <c r="B43" s="32" t="s">
        <v>81</v>
      </c>
      <c r="C43" s="21" t="s">
        <v>114</v>
      </c>
      <c r="D43" s="33">
        <v>31</v>
      </c>
      <c r="E43" s="34">
        <v>21</v>
      </c>
      <c r="F43" s="31">
        <v>2</v>
      </c>
      <c r="G43" s="31">
        <v>5</v>
      </c>
      <c r="H43" s="31">
        <v>3</v>
      </c>
      <c r="I43" s="35">
        <f t="shared" si="1"/>
        <v>31</v>
      </c>
      <c r="J43" s="31">
        <v>0</v>
      </c>
      <c r="K43" s="35" t="e">
        <f>#REF!/D43*I43</f>
        <v>#REF!</v>
      </c>
      <c r="L43" s="31">
        <v>0</v>
      </c>
      <c r="M43" s="35">
        <v>0</v>
      </c>
      <c r="N43" s="34">
        <v>0</v>
      </c>
      <c r="O43" s="31" t="e">
        <f t="shared" si="0"/>
        <v>#REF!</v>
      </c>
    </row>
    <row r="44" spans="1:15" ht="18.75">
      <c r="A44" s="31">
        <v>39</v>
      </c>
      <c r="B44" s="32" t="s">
        <v>82</v>
      </c>
      <c r="C44" s="21" t="s">
        <v>102</v>
      </c>
      <c r="D44" s="33">
        <v>31</v>
      </c>
      <c r="E44" s="34">
        <v>22</v>
      </c>
      <c r="F44" s="31">
        <v>1</v>
      </c>
      <c r="G44" s="31">
        <v>5</v>
      </c>
      <c r="H44" s="31">
        <v>3</v>
      </c>
      <c r="I44" s="35">
        <f t="shared" si="1"/>
        <v>31</v>
      </c>
      <c r="J44" s="31">
        <v>0</v>
      </c>
      <c r="K44" s="35" t="e">
        <f>#REF!/D44*I44</f>
        <v>#REF!</v>
      </c>
      <c r="L44" s="31">
        <v>0</v>
      </c>
      <c r="M44" s="35">
        <v>0</v>
      </c>
      <c r="N44" s="34">
        <v>0</v>
      </c>
      <c r="O44" s="31" t="e">
        <f t="shared" si="0"/>
        <v>#REF!</v>
      </c>
    </row>
    <row r="45" spans="1:15" ht="18.75">
      <c r="A45" s="31">
        <v>40</v>
      </c>
      <c r="B45" s="32" t="s">
        <v>83</v>
      </c>
      <c r="C45" s="21" t="s">
        <v>114</v>
      </c>
      <c r="D45" s="33">
        <v>31</v>
      </c>
      <c r="E45" s="34">
        <v>22</v>
      </c>
      <c r="F45" s="31">
        <v>1</v>
      </c>
      <c r="G45" s="31">
        <v>5</v>
      </c>
      <c r="H45" s="31">
        <v>3</v>
      </c>
      <c r="I45" s="35">
        <f t="shared" si="1"/>
        <v>31</v>
      </c>
      <c r="J45" s="31">
        <v>0</v>
      </c>
      <c r="K45" s="35" t="e">
        <f>#REF!/D45*I45</f>
        <v>#REF!</v>
      </c>
      <c r="L45" s="31">
        <v>0</v>
      </c>
      <c r="M45" s="35">
        <v>0</v>
      </c>
      <c r="N45" s="34">
        <v>0</v>
      </c>
      <c r="O45" s="31" t="e">
        <f t="shared" si="0"/>
        <v>#REF!</v>
      </c>
    </row>
    <row r="46" spans="1:15" ht="18.75">
      <c r="A46" s="31">
        <v>41</v>
      </c>
      <c r="B46" s="32" t="s">
        <v>93</v>
      </c>
      <c r="C46" s="21" t="s">
        <v>114</v>
      </c>
      <c r="D46" s="33">
        <v>31</v>
      </c>
      <c r="E46" s="34">
        <v>23</v>
      </c>
      <c r="F46" s="31">
        <v>0</v>
      </c>
      <c r="G46" s="31">
        <v>5</v>
      </c>
      <c r="H46" s="31">
        <v>3</v>
      </c>
      <c r="I46" s="35">
        <f t="shared" si="1"/>
        <v>31</v>
      </c>
      <c r="J46" s="31">
        <v>0</v>
      </c>
      <c r="K46" s="35" t="e">
        <f>#REF!/D46*I46</f>
        <v>#REF!</v>
      </c>
      <c r="L46" s="31">
        <v>0</v>
      </c>
      <c r="M46" s="35">
        <v>0</v>
      </c>
      <c r="N46" s="34">
        <v>0</v>
      </c>
      <c r="O46" s="31" t="e">
        <f t="shared" si="0"/>
        <v>#REF!</v>
      </c>
    </row>
    <row r="47" spans="1:15" ht="18.75">
      <c r="A47" s="31">
        <v>42</v>
      </c>
      <c r="B47" s="32" t="s">
        <v>85</v>
      </c>
      <c r="C47" s="21" t="s">
        <v>114</v>
      </c>
      <c r="D47" s="33">
        <v>31</v>
      </c>
      <c r="E47" s="34">
        <v>23</v>
      </c>
      <c r="F47" s="31">
        <v>0</v>
      </c>
      <c r="G47" s="31">
        <v>5</v>
      </c>
      <c r="H47" s="31">
        <v>3</v>
      </c>
      <c r="I47" s="35">
        <f t="shared" si="1"/>
        <v>31</v>
      </c>
      <c r="J47" s="31">
        <v>0</v>
      </c>
      <c r="K47" s="35" t="e">
        <f>#REF!/D47*I47</f>
        <v>#REF!</v>
      </c>
      <c r="L47" s="31">
        <v>0</v>
      </c>
      <c r="M47" s="35">
        <v>0</v>
      </c>
      <c r="N47" s="34">
        <v>0</v>
      </c>
      <c r="O47" s="31" t="e">
        <f t="shared" si="0"/>
        <v>#REF!</v>
      </c>
    </row>
    <row r="48" spans="1:15" ht="18.75">
      <c r="A48" s="31">
        <v>43</v>
      </c>
      <c r="B48" s="32" t="s">
        <v>49</v>
      </c>
      <c r="C48" s="21" t="s">
        <v>111</v>
      </c>
      <c r="D48" s="33">
        <v>31</v>
      </c>
      <c r="E48" s="34">
        <v>23</v>
      </c>
      <c r="F48" s="31">
        <v>0</v>
      </c>
      <c r="G48" s="31">
        <v>5</v>
      </c>
      <c r="H48" s="31">
        <v>3</v>
      </c>
      <c r="I48" s="35">
        <f t="shared" si="1"/>
        <v>31</v>
      </c>
      <c r="J48" s="31">
        <v>0</v>
      </c>
      <c r="K48" s="35" t="e">
        <f>#REF!/D48*I48</f>
        <v>#REF!</v>
      </c>
      <c r="L48" s="31">
        <v>0</v>
      </c>
      <c r="M48" s="35">
        <v>0</v>
      </c>
      <c r="N48" s="34">
        <v>0</v>
      </c>
      <c r="O48" s="31" t="e">
        <f t="shared" si="0"/>
        <v>#REF!</v>
      </c>
    </row>
    <row r="49" spans="1:15" ht="18.75">
      <c r="A49" s="31">
        <v>44</v>
      </c>
      <c r="B49" s="32" t="s">
        <v>87</v>
      </c>
      <c r="C49" s="21" t="s">
        <v>103</v>
      </c>
      <c r="D49" s="33">
        <v>31</v>
      </c>
      <c r="E49" s="34">
        <v>22</v>
      </c>
      <c r="F49" s="31">
        <v>0</v>
      </c>
      <c r="G49" s="31">
        <v>5</v>
      </c>
      <c r="H49" s="31">
        <v>3</v>
      </c>
      <c r="I49" s="35">
        <f t="shared" si="1"/>
        <v>30</v>
      </c>
      <c r="J49" s="31">
        <v>1</v>
      </c>
      <c r="K49" s="35" t="e">
        <f>#REF!/D49*I49</f>
        <v>#REF!</v>
      </c>
      <c r="L49" s="31">
        <v>0</v>
      </c>
      <c r="M49" s="35">
        <v>0</v>
      </c>
      <c r="N49" s="34">
        <v>0</v>
      </c>
      <c r="O49" s="31" t="e">
        <f t="shared" si="0"/>
        <v>#REF!</v>
      </c>
    </row>
    <row r="50" spans="1:15" ht="18.75">
      <c r="A50" s="31">
        <v>45</v>
      </c>
      <c r="B50" s="32" t="s">
        <v>88</v>
      </c>
      <c r="C50" s="21" t="s">
        <v>102</v>
      </c>
      <c r="D50" s="33">
        <v>31</v>
      </c>
      <c r="E50" s="34">
        <v>23</v>
      </c>
      <c r="F50" s="31">
        <v>0</v>
      </c>
      <c r="G50" s="31">
        <v>5</v>
      </c>
      <c r="H50" s="31">
        <v>3</v>
      </c>
      <c r="I50" s="35">
        <f t="shared" si="1"/>
        <v>31</v>
      </c>
      <c r="J50" s="31">
        <v>0</v>
      </c>
      <c r="K50" s="35" t="e">
        <f>#REF!/D50*I50</f>
        <v>#REF!</v>
      </c>
      <c r="L50" s="31">
        <v>0</v>
      </c>
      <c r="M50" s="35">
        <v>0</v>
      </c>
      <c r="N50" s="34">
        <v>0</v>
      </c>
      <c r="O50" s="31" t="e">
        <f t="shared" si="0"/>
        <v>#REF!</v>
      </c>
    </row>
    <row r="51" spans="1:15" ht="18.75">
      <c r="A51" s="31">
        <v>46</v>
      </c>
      <c r="B51" s="32" t="s">
        <v>89</v>
      </c>
      <c r="C51" s="21" t="s">
        <v>114</v>
      </c>
      <c r="D51" s="33">
        <v>31</v>
      </c>
      <c r="E51" s="34">
        <v>23</v>
      </c>
      <c r="F51" s="31">
        <v>0</v>
      </c>
      <c r="G51" s="31">
        <v>5</v>
      </c>
      <c r="H51" s="31">
        <v>3</v>
      </c>
      <c r="I51" s="35">
        <f t="shared" si="1"/>
        <v>31</v>
      </c>
      <c r="J51" s="31">
        <v>0</v>
      </c>
      <c r="K51" s="35" t="e">
        <f>#REF!/D51*I51</f>
        <v>#REF!</v>
      </c>
      <c r="L51" s="31">
        <v>0</v>
      </c>
      <c r="M51" s="35">
        <v>0</v>
      </c>
      <c r="N51" s="34">
        <v>0</v>
      </c>
      <c r="O51" s="31" t="e">
        <f t="shared" si="0"/>
        <v>#REF!</v>
      </c>
    </row>
    <row r="52" spans="1:15" ht="18.75">
      <c r="A52" s="31">
        <v>47</v>
      </c>
      <c r="B52" s="32" t="s">
        <v>90</v>
      </c>
      <c r="C52" s="21" t="s">
        <v>114</v>
      </c>
      <c r="D52" s="33">
        <v>31</v>
      </c>
      <c r="E52" s="34">
        <v>23</v>
      </c>
      <c r="F52" s="31">
        <v>0</v>
      </c>
      <c r="G52" s="31">
        <v>5</v>
      </c>
      <c r="H52" s="31">
        <v>3</v>
      </c>
      <c r="I52" s="35">
        <f t="shared" si="1"/>
        <v>31</v>
      </c>
      <c r="J52" s="31">
        <v>0</v>
      </c>
      <c r="K52" s="35" t="e">
        <f>#REF!/D52*I52</f>
        <v>#REF!</v>
      </c>
      <c r="L52" s="31">
        <v>0</v>
      </c>
      <c r="M52" s="35">
        <v>0</v>
      </c>
      <c r="N52" s="34">
        <v>0</v>
      </c>
      <c r="O52" s="31" t="e">
        <f t="shared" si="0"/>
        <v>#REF!</v>
      </c>
    </row>
    <row r="53" spans="1:15" ht="18.75">
      <c r="A53" s="31">
        <v>48</v>
      </c>
      <c r="B53" s="32" t="s">
        <v>91</v>
      </c>
      <c r="C53" s="21" t="s">
        <v>111</v>
      </c>
      <c r="D53" s="33">
        <v>31</v>
      </c>
      <c r="E53" s="34">
        <v>21</v>
      </c>
      <c r="F53" s="31">
        <v>0</v>
      </c>
      <c r="G53" s="31">
        <v>5</v>
      </c>
      <c r="H53" s="31">
        <v>3</v>
      </c>
      <c r="I53" s="35">
        <f t="shared" si="1"/>
        <v>29</v>
      </c>
      <c r="J53" s="31">
        <v>2</v>
      </c>
      <c r="K53" s="35" t="e">
        <f>#REF!/D53*I53</f>
        <v>#REF!</v>
      </c>
      <c r="L53" s="31">
        <v>0</v>
      </c>
      <c r="M53" s="35">
        <v>0</v>
      </c>
      <c r="N53" s="34">
        <v>0</v>
      </c>
      <c r="O53" s="31" t="e">
        <f t="shared" si="0"/>
        <v>#REF!</v>
      </c>
    </row>
    <row r="54" spans="1:15" ht="18.75">
      <c r="A54" s="31">
        <v>49</v>
      </c>
      <c r="B54" s="32" t="s">
        <v>95</v>
      </c>
      <c r="C54" s="21" t="s">
        <v>116</v>
      </c>
      <c r="D54" s="33">
        <v>31</v>
      </c>
      <c r="E54" s="34">
        <v>23</v>
      </c>
      <c r="F54" s="31">
        <v>0</v>
      </c>
      <c r="G54" s="31">
        <v>5</v>
      </c>
      <c r="H54" s="31">
        <v>3</v>
      </c>
      <c r="I54" s="35">
        <f t="shared" si="1"/>
        <v>31</v>
      </c>
      <c r="J54" s="31">
        <v>0</v>
      </c>
      <c r="K54" s="35" t="e">
        <f>#REF!/D54*I54</f>
        <v>#REF!</v>
      </c>
      <c r="L54" s="31">
        <v>0</v>
      </c>
      <c r="M54" s="35">
        <v>0</v>
      </c>
      <c r="N54" s="34">
        <v>0</v>
      </c>
      <c r="O54" s="31" t="e">
        <f t="shared" si="0"/>
        <v>#REF!</v>
      </c>
    </row>
    <row r="55" spans="1:15" ht="18.75">
      <c r="A55" s="39"/>
      <c r="B55" s="40"/>
      <c r="C55" s="40"/>
      <c r="D55" s="41"/>
      <c r="E55" s="42"/>
      <c r="F55" s="41"/>
      <c r="G55" s="41"/>
      <c r="H55" s="41"/>
      <c r="I55" s="41"/>
      <c r="J55" s="41"/>
      <c r="K55" s="42" t="e">
        <f>SUM(K6:K54)</f>
        <v>#REF!</v>
      </c>
      <c r="L55" s="35">
        <v>0</v>
      </c>
      <c r="M55" s="35">
        <v>0</v>
      </c>
      <c r="N55" s="37" t="s">
        <v>18</v>
      </c>
      <c r="O55" s="31" t="e">
        <f>SUM(O6:O54)</f>
        <v>#REF!</v>
      </c>
    </row>
    <row r="56" spans="1:1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ht="18.75">
      <c r="A59" s="38"/>
      <c r="B59" s="44" t="s">
        <v>15</v>
      </c>
      <c r="C59" s="44"/>
      <c r="D59" s="46"/>
      <c r="E59" s="46"/>
      <c r="F59" s="79" t="s">
        <v>16</v>
      </c>
      <c r="G59" s="79"/>
      <c r="H59" s="79"/>
      <c r="I59" s="79"/>
      <c r="J59" s="79"/>
      <c r="K59" s="46"/>
      <c r="L59" s="47"/>
      <c r="M59" s="46"/>
      <c r="N59" s="46"/>
      <c r="O59" s="45" t="s">
        <v>21</v>
      </c>
    </row>
  </sheetData>
  <mergeCells count="5">
    <mergeCell ref="A1:O1"/>
    <mergeCell ref="A2:O2"/>
    <mergeCell ref="A3:O3"/>
    <mergeCell ref="A4:O4"/>
    <mergeCell ref="F59:J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August 16</vt:lpstr>
      <vt:lpstr>Sep 16</vt:lpstr>
      <vt:lpstr>Oct 16</vt:lpstr>
      <vt:lpstr>Nov 16</vt:lpstr>
      <vt:lpstr>Dec 16</vt:lpstr>
      <vt:lpstr>Jan 17</vt:lpstr>
      <vt:lpstr>January 19</vt:lpstr>
      <vt:lpstr>Feb 19</vt:lpstr>
      <vt:lpstr>March 19</vt:lpstr>
      <vt:lpstr>April 19</vt:lpstr>
      <vt:lpstr>May 2019</vt:lpstr>
      <vt:lpstr>June 2019</vt:lpstr>
      <vt:lpstr>July 2019</vt:lpstr>
      <vt:lpstr>AUGUST 2019</vt:lpstr>
      <vt:lpstr>September 2019</vt:lpstr>
      <vt:lpstr>October,2019</vt:lpstr>
      <vt:lpstr>November,2019</vt:lpstr>
      <vt:lpstr>DECEMBER,2019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comp-15</cp:lastModifiedBy>
  <cp:lastPrinted>2019-11-29T06:16:06Z</cp:lastPrinted>
  <dcterms:created xsi:type="dcterms:W3CDTF">2013-12-31T22:39:34Z</dcterms:created>
  <dcterms:modified xsi:type="dcterms:W3CDTF">2020-01-10T09:29:25Z</dcterms:modified>
</cp:coreProperties>
</file>